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ế hoạch năm học 22.23.1\"/>
    </mc:Choice>
  </mc:AlternateContent>
  <xr:revisionPtr revIDLastSave="0" documentId="13_ncr:1_{52BE4E3A-5D3F-468B-9B3C-83C39872AE62}" xr6:coauthVersionLast="40" xr6:coauthVersionMax="40" xr10:uidLastSave="{00000000-0000-0000-0000-000000000000}"/>
  <bookViews>
    <workbookView xWindow="0" yWindow="0" windowWidth="20490" windowHeight="6945" xr2:uid="{1449F3C2-0BA7-44C9-8231-F96ADC72058C}"/>
  </bookViews>
  <sheets>
    <sheet name="KP12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'KP12'!$A$10:$AU$28</definedName>
    <definedName name="_MaHe" localSheetId="0">LEFT('KP12'!$E1,FIND("-",'KP12'!$E1,1)+2)</definedName>
    <definedName name="_MaHeK" localSheetId="0">IF('KP12'!$U1="",'KP12'!$D1&amp;"-"&amp;MID('KP12'!$M1,3,2),IF('KP12'!G1="",'KP12'!$D1&amp;"-"&amp;VLOOKUP('KP12'!$V1,[1]NOTE!$J$1:$L$36,3,0),'KP12'!$D1&amp;"-"&amp;VLOOKUP('KP12'!$V1,[1]NOTE!$J$1:$L$36,3,0)&amp;"-"&amp;'KP12'!$K1))</definedName>
    <definedName name="_MaHP" localSheetId="0">IF('KP12'!$U1="",MID('KP12'!$Q1,FIND("(",'KP12'!$Q1,1)+1,FIND(")",'KP12'!$Q1,1)-FIND("(",'KP12'!$Q1,1)-1),IFERROR(LEFT('KP12'!$M1,FIND("-",'KP12'!$M1,1)-1),LEFT('KP12'!$M1,FIND("(",'KP12'!$M1,1)-1)))</definedName>
    <definedName name="_Ngay" localSheetId="0">IF('KP12'!XFD1="","",CHOOSE(WEEKDAY('KP12'!XFD1),"(Cnhật)","(Thứ 2)","(Thứ 3)","(Thứ 4)","(Thứ 5)","(Thứ 6)","(Thứ 7)"))</definedName>
    <definedName name="_Tong_GV" localSheetId="0">IF('KP12'!$C1="","",IF(OR('KP12'!$J1="VĐ",'KP12'!$J1="TH"),"",SUM('KP12'!$R1:$Z1)))</definedName>
    <definedName name="L_cham" localSheetId="0">IF('KP12'!$L1="","",IF(OR('KP12'!$J1="VĐ",'KP12'!$J1="TH"),'KP12'!$L1,IF('KP12'!$M1="(Thứ 6)",'KP12'!$L1+3,'KP12'!$L1+1)))</definedName>
    <definedName name="L_He" localSheetId="0">IF('KP12'!$C1="","",RIGHT('KP12'!$C1,LEN('KP12'!$C1)-FIND("-",'KP12'!$C1,1)))</definedName>
    <definedName name="L_Loc" localSheetId="0">IF('KP12'!$C1="","",INDEX([1]HP!$A$1:$BI$2334,MATCH('KP12'!$D1,[1]HP!$D$1:$D$2334,0),'KP12'!A$2))</definedName>
    <definedName name="L_Loc">IF(#REF!="","",INDEX([1]HP!$A$1:$BI$2334,MATCH(#REF!,[1]HP!$D$1:$D$2334,0),#REF!))</definedName>
    <definedName name="L_Loc2" localSheetId="0">IF('KP12'!$AH1="",'KP12'!L_Loc,'KP12'!L_Loc&amp;" ("&amp;'KP12'!$AH1&amp;")")</definedName>
    <definedName name="L_luu1" localSheetId="0">IF('KP12'!$D1="","",'KP12'!$AL1048576+'KP12'!$Q1)</definedName>
    <definedName name="L_luu2" localSheetId="0">IF('KP12'!$D1="","",IF('KP12'!$AM1048576+'KP12'!$Q1&gt;'KP12'!$AN$2,'KP12'!$Q1,IF(AND('KP12'!$AM1048576+'KP12'!$Q1&lt;'KP12'!$AN$3,'KP12'!$AM1048576+'KP12'!$Q1&gt;'KP12'!$AN$2),'KP12'!$Q1,'KP12'!$AM1048576+'KP12'!$Q1)))</definedName>
    <definedName name="L_Luu3" localSheetId="0">IF('KP12'!$D1="","",IF(OR('KP12'!$Q1='KP12'!$AM1,'KP12'!$AM1&lt;'KP12'!$AM1048576),'KP12'!$AN1048576+1,'KP12'!$AN1048576))</definedName>
    <definedName name="L_MaHP" localSheetId="0">IF('KP12'!$C1="","",LEFT('KP12'!$D1,FIND("-",'KP12'!$D1,1)-1))</definedName>
    <definedName name="L_Nop" localSheetId="0">IF('KP12'!$L1="","",IF(OR('KP12'!$J1="VĐ",'KP12'!$J1="TH"),'KP12'!$L1+2,'KP12'!$L1+7))</definedName>
    <definedName name="L_SoSV" localSheetId="0">SUMIF([1]DATA!$E$7:$E$2056,'KP12'!$C1,[1]DATA!$I$7:$I$2056)</definedName>
    <definedName name="L_SP" localSheetId="0">IF('KP12'!$P1=0,0,IF(LEFT('KP12'!$AE1,4)="Ghép",ROUNDUP('KP12'!$O1/'KP12'!$P1,0)-1+1/'KP12'!$AF1,ROUNDUP('KP12'!$O1/'KP12'!$P1,0)))</definedName>
    <definedName name="L_SV_P" localSheetId="0">IF(OR('KP12'!$J1="VĐ",'KP12'!$J1="TH",'KP12'!$J1="TN"),0,IF('KP12'!$O1&lt;40,'KP12'!$O1,IF(OR(MOD('KP12'!$O1,'KP12'!$P$2)&lt;'KP12'!$P$3,'KP12'!$AG1&lt;&gt;""),'KP12'!$P$2+ROUNDUP(MOD('KP12'!$O1,'KP12'!$P$2)/ ROUNDDOWN(('KP12'!$O1/'KP12'!$P$2),0),0),'KP12'!$P$2)))</definedName>
    <definedName name="L_TGca" localSheetId="0">IF('KP12'!$C1="","",IF('KP12'!$N1=1,"7:00",IF('KP12'!$N1="SA","6:59",IF('KP12'!$N1=2,"9:00",IF('KP12'!$N1=3,"13:00",IF('KP12'!$N1="CH","12:59",IF('KP12'!$N1=4,"15:00",IF('KP12'!$N1=5,"18:00","6:00"))))))))</definedName>
    <definedName name="L_time" localSheetId="0">IF('KP12'!$C1="","",'KP12'!$L1+'KP12'!$B1)</definedName>
    <definedName name="L_tt" localSheetId="0">IF('KP12'!$C1="","",'KP12'!$E1048576+1)</definedName>
    <definedName name="L_ttN" localSheetId="0">'KP12'!XFD1+1</definedName>
    <definedName name="L_thu" comment="Tra Thứ (2-&gt;CN) của tuần" localSheetId="0">IF('KP12'!$L1="","",CHOOSE(WEEKDAY('KP12'!$L1),"(Cnhật)","(Thứ 2)","(Thứ 3)","(Thứ 4)","(Thứ 5)","(Thứ 6)","(Thứ 7)"))</definedName>
    <definedName name="_xlnm.Print_Area" localSheetId="0">'KP12'!$E$5:$AR$157</definedName>
    <definedName name="_xlnm.Print_Titles" localSheetId="0">'KP12'!$8:$9</definedName>
    <definedName name="Z_05808737_80EB_4FA6_8639_1485AD133230_.wvu.Cols" localSheetId="0" hidden="1">'KP12'!$AB:$AC</definedName>
    <definedName name="Z_05808737_80EB_4FA6_8639_1485AD133230_.wvu.FilterData" localSheetId="0" hidden="1">'KP12'!$E$14:$AS$158</definedName>
    <definedName name="Z_05808737_80EB_4FA6_8639_1485AD133230_.wvu.PrintArea" localSheetId="0" hidden="1">'KP12'!$E$5:$AE$158</definedName>
    <definedName name="Z_05808737_80EB_4FA6_8639_1485AD133230_.wvu.PrintTitles" localSheetId="0" hidden="1">'KP12'!$8:$9</definedName>
    <definedName name="Z_0ACEB0B9_6341_4083_B5BB_CA0BB230DB7E_.wvu.FilterData" localSheetId="0" hidden="1">'KP12'!$A$14:$AT$161</definedName>
    <definedName name="Z_11089AD8_464E_4133_A03D_675442B59B75_.wvu.FilterData" localSheetId="0" hidden="1">'KP12'!$A$17:$AU$158</definedName>
    <definedName name="Z_11089AD8_464E_4133_A03D_675442B59B75_.wvu.PrintArea" localSheetId="0" hidden="1">'KP12'!$E$5:$AE$159</definedName>
    <definedName name="Z_11089AD8_464E_4133_A03D_675442B59B75_.wvu.PrintTitles" localSheetId="0" hidden="1">'KP12'!$8:$9</definedName>
    <definedName name="Z_2E87AE04_ED93_4B9C_A066_CC65BDA509E7_.wvu.FilterData" localSheetId="0" hidden="1">'KP12'!$A$14:$AT$161</definedName>
    <definedName name="Z_3DD363B6_961D_4127_B542_95CA43678A87_.wvu.FilterData" localSheetId="0" hidden="1">'KP12'!$E$14:$AS$158</definedName>
    <definedName name="Z_581E2D13_D36A_4CA5_A619_572BC36AB02D_.wvu.FilterData" localSheetId="0" hidden="1">'KP12'!$A$14:$AT$161</definedName>
    <definedName name="Z_835C5FC9_D7FE_46FC_B1D8_18C88950772D_.wvu.FilterData" localSheetId="0" hidden="1">'KP12'!$A$14:$AT$161</definedName>
    <definedName name="Z_865B218C_E394_480E_B856_2D119C9FD0EA_.wvu.FilterData" localSheetId="0" hidden="1">'KP12'!$A$14:$AT$161</definedName>
    <definedName name="Z_D5F4AC7D_2651_4ABE_B235_A222F057578C_.wvu.FilterData" localSheetId="0" hidden="1">'KP12'!$A$17:$AU$158</definedName>
    <definedName name="Z_D5F4AC7D_2651_4ABE_B235_A222F057578C_.wvu.PrintArea" localSheetId="0" hidden="1">'KP12'!$E$5:$AE$159</definedName>
    <definedName name="Z_D5F4AC7D_2651_4ABE_B235_A222F057578C_.wvu.PrintTitles" localSheetId="0" hidden="1">'KP12'!$8:$9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1" l="1"/>
  <c r="U1" i="1" s="1"/>
  <c r="V1" i="1" s="1"/>
  <c r="W1" i="1" s="1"/>
  <c r="X1" i="1" s="1"/>
  <c r="Y1" i="1" s="1"/>
  <c r="Z1" i="1" s="1"/>
  <c r="AA1" i="1" s="1"/>
  <c r="AB1" i="1" s="1"/>
  <c r="AC1" i="1" s="1"/>
  <c r="AE1" i="1"/>
  <c r="R2" i="1"/>
  <c r="T2" i="1"/>
  <c r="U2" i="1"/>
  <c r="V2" i="1"/>
  <c r="W2" i="1"/>
  <c r="X2" i="1"/>
  <c r="Y2" i="1"/>
  <c r="Z2" i="1"/>
  <c r="AA2" i="1"/>
  <c r="AB34" i="1"/>
  <c r="AC34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7" i="1"/>
  <c r="AC67" i="1"/>
  <c r="AB68" i="1"/>
  <c r="AC68" i="1"/>
  <c r="AB69" i="1"/>
  <c r="AC69" i="1"/>
  <c r="AB70" i="1"/>
  <c r="AC70" i="1"/>
  <c r="AB71" i="1"/>
  <c r="AC71" i="1"/>
  <c r="AB72" i="1"/>
  <c r="AC72" i="1"/>
  <c r="AB73" i="1"/>
  <c r="AC73" i="1"/>
  <c r="AB74" i="1"/>
  <c r="AC74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2" i="1"/>
  <c r="AC82" i="1"/>
  <c r="AB83" i="1"/>
  <c r="AC83" i="1"/>
  <c r="AB84" i="1"/>
  <c r="AC84" i="1"/>
  <c r="AB85" i="1"/>
  <c r="AC85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94" i="1"/>
  <c r="AC94" i="1"/>
  <c r="AB95" i="1"/>
  <c r="AC95" i="1"/>
  <c r="AB96" i="1"/>
  <c r="AC96" i="1"/>
  <c r="AB97" i="1"/>
  <c r="AC97" i="1"/>
  <c r="AB98" i="1"/>
  <c r="AC98" i="1"/>
  <c r="AB99" i="1"/>
  <c r="AC99" i="1"/>
  <c r="AB100" i="1"/>
  <c r="AC100" i="1"/>
  <c r="AB101" i="1"/>
  <c r="AC101" i="1"/>
  <c r="AB102" i="1"/>
  <c r="AC102" i="1"/>
  <c r="AB103" i="1"/>
  <c r="AC103" i="1"/>
  <c r="AB104" i="1"/>
  <c r="AC104" i="1"/>
  <c r="AB105" i="1"/>
  <c r="AC105" i="1"/>
  <c r="AB106" i="1"/>
  <c r="AC106" i="1"/>
  <c r="AB107" i="1"/>
  <c r="AC107" i="1"/>
  <c r="AB108" i="1"/>
  <c r="AC108" i="1"/>
  <c r="AB109" i="1"/>
  <c r="AC109" i="1"/>
  <c r="AB110" i="1"/>
  <c r="AC110" i="1"/>
  <c r="AB111" i="1"/>
  <c r="AC111" i="1"/>
  <c r="AB112" i="1"/>
  <c r="AC112" i="1"/>
  <c r="AB114" i="1"/>
  <c r="AC114" i="1"/>
  <c r="AB115" i="1"/>
  <c r="AC115" i="1"/>
  <c r="AB116" i="1"/>
  <c r="AC116" i="1"/>
  <c r="AB117" i="1"/>
  <c r="AC117" i="1"/>
  <c r="AB118" i="1"/>
  <c r="AC118" i="1"/>
  <c r="AB119" i="1"/>
  <c r="AC119" i="1"/>
  <c r="AB120" i="1"/>
  <c r="AC120" i="1"/>
  <c r="AB121" i="1"/>
  <c r="AC121" i="1"/>
  <c r="AB122" i="1"/>
  <c r="AC122" i="1"/>
  <c r="AB123" i="1"/>
  <c r="AC123" i="1"/>
  <c r="AB124" i="1"/>
  <c r="AC124" i="1"/>
  <c r="AB125" i="1"/>
  <c r="AC125" i="1"/>
  <c r="AB126" i="1"/>
  <c r="AC126" i="1"/>
  <c r="AB127" i="1"/>
  <c r="AC127" i="1"/>
  <c r="AB128" i="1"/>
  <c r="AC128" i="1"/>
  <c r="AB129" i="1"/>
  <c r="AC129" i="1"/>
  <c r="AB130" i="1"/>
  <c r="AC130" i="1"/>
  <c r="AB131" i="1"/>
  <c r="AC131" i="1"/>
  <c r="AB132" i="1"/>
  <c r="AC132" i="1"/>
  <c r="AB133" i="1"/>
  <c r="AC133" i="1"/>
  <c r="AB134" i="1"/>
  <c r="AC134" i="1"/>
  <c r="AB135" i="1"/>
  <c r="AC135" i="1"/>
  <c r="AB136" i="1"/>
  <c r="AC136" i="1"/>
  <c r="AB137" i="1"/>
  <c r="AC137" i="1"/>
  <c r="AB138" i="1"/>
  <c r="AC138" i="1"/>
  <c r="AB139" i="1"/>
  <c r="AC139" i="1"/>
  <c r="AB140" i="1"/>
  <c r="AC140" i="1"/>
  <c r="AB141" i="1"/>
  <c r="AC141" i="1"/>
  <c r="AB142" i="1"/>
  <c r="AC142" i="1"/>
  <c r="AB143" i="1"/>
  <c r="AC143" i="1"/>
  <c r="AB144" i="1"/>
  <c r="AC144" i="1"/>
  <c r="AB145" i="1"/>
  <c r="AC145" i="1"/>
  <c r="AB146" i="1"/>
  <c r="AC146" i="1"/>
  <c r="AB147" i="1"/>
  <c r="AC147" i="1"/>
  <c r="AB148" i="1"/>
  <c r="AC148" i="1"/>
  <c r="AB149" i="1"/>
  <c r="AC149" i="1"/>
  <c r="AB150" i="1"/>
  <c r="AC150" i="1"/>
  <c r="AB151" i="1"/>
  <c r="AC151" i="1"/>
  <c r="AB152" i="1"/>
  <c r="AC152" i="1"/>
  <c r="AB153" i="1"/>
  <c r="AC153" i="1"/>
  <c r="AB154" i="1"/>
  <c r="AC154" i="1"/>
  <c r="AB155" i="1"/>
  <c r="AC155" i="1"/>
  <c r="AB156" i="1"/>
  <c r="AC156" i="1"/>
  <c r="AB157" i="1"/>
  <c r="AC157" i="1"/>
  <c r="AB158" i="1"/>
  <c r="AC158" i="1"/>
  <c r="AJ1" i="1"/>
  <c r="AK1" i="1" s="1"/>
  <c r="AL1" i="1" s="1"/>
  <c r="AM1" i="1" s="1"/>
  <c r="AN1" i="1" s="1"/>
  <c r="AO1" i="1" s="1"/>
  <c r="AP1" i="1" s="1"/>
  <c r="AQ1" i="1" s="1"/>
  <c r="AR1" i="1" s="1"/>
  <c r="AI11" i="1"/>
  <c r="AJ11" i="1"/>
  <c r="AK11" i="1"/>
  <c r="AI12" i="1"/>
  <c r="AJ12" i="1"/>
  <c r="AK12" i="1"/>
  <c r="AI13" i="1"/>
  <c r="AJ13" i="1"/>
  <c r="AK13" i="1"/>
  <c r="AI15" i="1"/>
  <c r="AJ15" i="1"/>
  <c r="AK15" i="1"/>
  <c r="AI16" i="1"/>
  <c r="AJ16" i="1"/>
  <c r="AK16" i="1"/>
  <c r="AQ16" i="1"/>
  <c r="AR16" i="1"/>
  <c r="AI17" i="1"/>
  <c r="AJ17" i="1"/>
  <c r="AK17" i="1"/>
  <c r="AI18" i="1"/>
  <c r="AJ18" i="1"/>
  <c r="AK18" i="1"/>
  <c r="AI19" i="1"/>
  <c r="AJ19" i="1"/>
  <c r="AK19" i="1"/>
  <c r="AI20" i="1"/>
  <c r="AJ20" i="1"/>
  <c r="AK20" i="1"/>
  <c r="AI21" i="1"/>
  <c r="AJ21" i="1"/>
  <c r="AK21" i="1"/>
  <c r="AI22" i="1"/>
  <c r="AJ22" i="1"/>
  <c r="AK22" i="1"/>
  <c r="AI23" i="1"/>
  <c r="AJ23" i="1"/>
  <c r="AK23" i="1"/>
  <c r="AQ23" i="1"/>
  <c r="AR23" i="1"/>
  <c r="AI24" i="1"/>
  <c r="AJ24" i="1"/>
  <c r="AK24" i="1"/>
  <c r="AI25" i="1"/>
  <c r="AJ25" i="1"/>
  <c r="AK25" i="1"/>
  <c r="AI27" i="1"/>
  <c r="AJ27" i="1"/>
  <c r="AK27" i="1"/>
  <c r="AI28" i="1"/>
  <c r="AJ28" i="1"/>
  <c r="AK28" i="1"/>
  <c r="AQ28" i="1"/>
  <c r="AR28" i="1"/>
  <c r="AI34" i="1"/>
  <c r="AK34" i="1"/>
  <c r="AQ34" i="1"/>
  <c r="AR34" i="1"/>
  <c r="AI35" i="1"/>
  <c r="AK35" i="1"/>
  <c r="AQ35" i="1"/>
  <c r="AR35" i="1"/>
  <c r="AI36" i="1"/>
  <c r="AK36" i="1"/>
  <c r="AQ36" i="1"/>
  <c r="AR36" i="1"/>
  <c r="AI37" i="1"/>
  <c r="AK37" i="1"/>
  <c r="AQ37" i="1"/>
  <c r="AR37" i="1"/>
  <c r="AI38" i="1"/>
  <c r="AK38" i="1"/>
  <c r="AQ38" i="1"/>
  <c r="AR38" i="1"/>
  <c r="AI39" i="1"/>
  <c r="AK39" i="1"/>
  <c r="AQ39" i="1"/>
  <c r="AR39" i="1"/>
  <c r="AI40" i="1"/>
  <c r="AK40" i="1"/>
  <c r="AQ40" i="1"/>
  <c r="AR40" i="1"/>
  <c r="AI41" i="1"/>
  <c r="AK41" i="1"/>
  <c r="AQ41" i="1"/>
  <c r="AR41" i="1"/>
  <c r="AI42" i="1"/>
  <c r="AK42" i="1"/>
  <c r="AQ42" i="1"/>
  <c r="AR42" i="1"/>
  <c r="AI43" i="1"/>
  <c r="AK43" i="1"/>
  <c r="AQ43" i="1"/>
  <c r="AR43" i="1"/>
  <c r="AK44" i="1"/>
  <c r="AQ44" i="1"/>
  <c r="AR44" i="1"/>
  <c r="AI45" i="1"/>
  <c r="AK45" i="1"/>
  <c r="AQ45" i="1"/>
  <c r="AR45" i="1"/>
  <c r="AI46" i="1"/>
  <c r="AK46" i="1"/>
  <c r="AQ46" i="1"/>
  <c r="AR46" i="1"/>
  <c r="AI47" i="1"/>
  <c r="AK47" i="1"/>
  <c r="AQ47" i="1"/>
  <c r="AR47" i="1"/>
  <c r="AI48" i="1"/>
  <c r="AK48" i="1"/>
  <c r="AQ48" i="1"/>
  <c r="AR48" i="1"/>
  <c r="AI49" i="1"/>
  <c r="AK49" i="1"/>
  <c r="AQ49" i="1"/>
  <c r="AR49" i="1"/>
  <c r="AI50" i="1"/>
  <c r="AK50" i="1"/>
  <c r="AQ50" i="1"/>
  <c r="AR50" i="1"/>
  <c r="AI51" i="1"/>
  <c r="AK51" i="1"/>
  <c r="AQ51" i="1"/>
  <c r="AR51" i="1"/>
  <c r="AI52" i="1"/>
  <c r="AK52" i="1"/>
  <c r="AQ52" i="1"/>
  <c r="AR52" i="1"/>
  <c r="AI53" i="1"/>
  <c r="AK53" i="1"/>
  <c r="AQ53" i="1"/>
  <c r="AR53" i="1"/>
  <c r="AI54" i="1"/>
  <c r="AK54" i="1"/>
  <c r="AQ54" i="1"/>
  <c r="AR54" i="1"/>
  <c r="AI55" i="1"/>
  <c r="AK55" i="1"/>
  <c r="AQ55" i="1"/>
  <c r="AR55" i="1"/>
  <c r="AI56" i="1"/>
  <c r="AK56" i="1"/>
  <c r="AQ56" i="1"/>
  <c r="AR56" i="1"/>
  <c r="AI57" i="1"/>
  <c r="AK57" i="1"/>
  <c r="AQ57" i="1"/>
  <c r="AR57" i="1"/>
  <c r="AI58" i="1"/>
  <c r="AK58" i="1"/>
  <c r="AQ58" i="1"/>
  <c r="AR58" i="1"/>
  <c r="AI59" i="1"/>
  <c r="AK59" i="1"/>
  <c r="AQ59" i="1"/>
  <c r="AR59" i="1"/>
  <c r="AI60" i="1"/>
  <c r="AK60" i="1"/>
  <c r="AQ60" i="1"/>
  <c r="AR60" i="1"/>
  <c r="AI61" i="1"/>
  <c r="AK61" i="1"/>
  <c r="AQ61" i="1"/>
  <c r="AR61" i="1"/>
  <c r="AI62" i="1"/>
  <c r="AK62" i="1"/>
  <c r="AQ62" i="1"/>
  <c r="AR62" i="1"/>
  <c r="AI63" i="1"/>
  <c r="AK63" i="1"/>
  <c r="AQ63" i="1"/>
  <c r="AR63" i="1"/>
  <c r="AI64" i="1"/>
  <c r="AK64" i="1"/>
  <c r="AQ64" i="1"/>
  <c r="AR64" i="1"/>
  <c r="AI65" i="1"/>
  <c r="AK65" i="1"/>
  <c r="AQ65" i="1"/>
  <c r="AR65" i="1"/>
  <c r="AI66" i="1"/>
  <c r="AK66" i="1"/>
  <c r="AQ66" i="1"/>
  <c r="AR66" i="1"/>
  <c r="AI67" i="1"/>
  <c r="AK67" i="1"/>
  <c r="AQ67" i="1"/>
  <c r="AR67" i="1"/>
  <c r="AI68" i="1"/>
  <c r="AK68" i="1"/>
  <c r="AQ68" i="1"/>
  <c r="AR68" i="1"/>
  <c r="AI69" i="1"/>
  <c r="AK69" i="1"/>
  <c r="AQ69" i="1"/>
  <c r="AR69" i="1"/>
  <c r="AI70" i="1"/>
  <c r="AK70" i="1"/>
  <c r="AQ70" i="1"/>
  <c r="AR70" i="1"/>
  <c r="AI71" i="1"/>
  <c r="AK71" i="1"/>
  <c r="AQ71" i="1"/>
  <c r="AR71" i="1"/>
  <c r="AI72" i="1"/>
  <c r="AK72" i="1"/>
  <c r="AQ72" i="1"/>
  <c r="AR72" i="1"/>
  <c r="AI73" i="1"/>
  <c r="AK73" i="1"/>
  <c r="AQ73" i="1"/>
  <c r="AR73" i="1"/>
  <c r="AI74" i="1"/>
  <c r="AK74" i="1"/>
  <c r="AQ74" i="1"/>
  <c r="AR74" i="1"/>
  <c r="AI75" i="1"/>
  <c r="AK75" i="1"/>
  <c r="AQ75" i="1"/>
  <c r="AR75" i="1"/>
  <c r="AI76" i="1"/>
  <c r="AK76" i="1"/>
  <c r="AQ76" i="1"/>
  <c r="AR76" i="1"/>
  <c r="AI77" i="1"/>
  <c r="AK77" i="1"/>
  <c r="AQ77" i="1"/>
  <c r="AR77" i="1"/>
  <c r="AI78" i="1"/>
  <c r="AK78" i="1"/>
  <c r="AQ78" i="1"/>
  <c r="AR78" i="1"/>
  <c r="AI79" i="1"/>
  <c r="AK79" i="1"/>
  <c r="AQ79" i="1"/>
  <c r="AR79" i="1"/>
  <c r="AI80" i="1"/>
  <c r="AK80" i="1"/>
  <c r="AQ80" i="1"/>
  <c r="AR80" i="1"/>
  <c r="AI81" i="1"/>
  <c r="AK81" i="1"/>
  <c r="AQ81" i="1"/>
  <c r="AR81" i="1"/>
  <c r="AI82" i="1"/>
  <c r="AK82" i="1"/>
  <c r="AQ82" i="1"/>
  <c r="AR82" i="1"/>
  <c r="AI83" i="1"/>
  <c r="AK83" i="1"/>
  <c r="AQ83" i="1"/>
  <c r="AR83" i="1"/>
  <c r="AI84" i="1"/>
  <c r="AK84" i="1"/>
  <c r="AQ84" i="1"/>
  <c r="AR84" i="1"/>
  <c r="AI85" i="1"/>
  <c r="AK85" i="1"/>
  <c r="AQ85" i="1"/>
  <c r="AR85" i="1"/>
  <c r="AI86" i="1"/>
  <c r="AK86" i="1"/>
  <c r="AQ86" i="1"/>
  <c r="AR86" i="1"/>
  <c r="AI87" i="1"/>
  <c r="AK87" i="1"/>
  <c r="AQ87" i="1"/>
  <c r="AR87" i="1"/>
  <c r="AI88" i="1"/>
  <c r="AK88" i="1"/>
  <c r="AQ88" i="1"/>
  <c r="AR88" i="1"/>
  <c r="AI89" i="1"/>
  <c r="AK89" i="1"/>
  <c r="AQ89" i="1"/>
  <c r="AR89" i="1"/>
  <c r="AI90" i="1"/>
  <c r="AK90" i="1"/>
  <c r="AQ90" i="1"/>
  <c r="AR90" i="1"/>
  <c r="AI91" i="1"/>
  <c r="AK91" i="1"/>
  <c r="AQ91" i="1"/>
  <c r="AR91" i="1"/>
  <c r="AI92" i="1"/>
  <c r="AK92" i="1"/>
  <c r="AQ92" i="1"/>
  <c r="AR92" i="1"/>
  <c r="AI93" i="1"/>
  <c r="AK93" i="1"/>
  <c r="AQ93" i="1"/>
  <c r="AR93" i="1"/>
  <c r="AI94" i="1"/>
  <c r="AK94" i="1"/>
  <c r="AQ94" i="1"/>
  <c r="AR94" i="1"/>
  <c r="AI95" i="1"/>
  <c r="AK95" i="1"/>
  <c r="AQ95" i="1"/>
  <c r="AR95" i="1"/>
  <c r="AI96" i="1"/>
  <c r="AK96" i="1"/>
  <c r="AQ96" i="1"/>
  <c r="AR96" i="1"/>
  <c r="AI97" i="1"/>
  <c r="AK97" i="1"/>
  <c r="AQ97" i="1"/>
  <c r="AR97" i="1"/>
  <c r="AI98" i="1"/>
  <c r="AK98" i="1"/>
  <c r="AQ98" i="1"/>
  <c r="AR98" i="1"/>
  <c r="AI99" i="1"/>
  <c r="AK99" i="1"/>
  <c r="AQ99" i="1"/>
  <c r="AR99" i="1"/>
  <c r="AI100" i="1"/>
  <c r="AK100" i="1"/>
  <c r="AQ100" i="1"/>
  <c r="AR100" i="1"/>
  <c r="AI101" i="1"/>
  <c r="AK101" i="1"/>
  <c r="AQ101" i="1"/>
  <c r="AR101" i="1"/>
  <c r="AI102" i="1"/>
  <c r="AK102" i="1"/>
  <c r="AQ102" i="1"/>
  <c r="AR102" i="1"/>
  <c r="AI103" i="1"/>
  <c r="AK103" i="1"/>
  <c r="AQ103" i="1"/>
  <c r="AR103" i="1"/>
  <c r="AI104" i="1"/>
  <c r="AK104" i="1"/>
  <c r="AQ104" i="1"/>
  <c r="AR104" i="1"/>
  <c r="AI105" i="1"/>
  <c r="AK105" i="1"/>
  <c r="AQ105" i="1"/>
  <c r="AR105" i="1"/>
  <c r="AI106" i="1"/>
  <c r="AK106" i="1"/>
  <c r="AQ106" i="1"/>
  <c r="AR106" i="1"/>
  <c r="AI107" i="1"/>
  <c r="AK107" i="1"/>
  <c r="AQ107" i="1"/>
  <c r="AR107" i="1"/>
  <c r="AI108" i="1"/>
  <c r="AK108" i="1"/>
  <c r="AQ108" i="1"/>
  <c r="AR108" i="1"/>
  <c r="AI109" i="1"/>
  <c r="AK109" i="1"/>
  <c r="AQ109" i="1"/>
  <c r="AR109" i="1"/>
  <c r="AI110" i="1"/>
  <c r="AK110" i="1"/>
  <c r="AQ110" i="1"/>
  <c r="AR110" i="1"/>
  <c r="AI111" i="1"/>
  <c r="AK111" i="1"/>
  <c r="AQ111" i="1"/>
  <c r="AR111" i="1"/>
  <c r="AI112" i="1"/>
  <c r="AK112" i="1"/>
  <c r="AQ112" i="1"/>
  <c r="AR112" i="1"/>
  <c r="AI113" i="1"/>
  <c r="AK113" i="1"/>
  <c r="AQ113" i="1"/>
  <c r="AR113" i="1"/>
  <c r="AI114" i="1"/>
  <c r="AK114" i="1"/>
  <c r="AQ114" i="1"/>
  <c r="AR114" i="1"/>
  <c r="AI115" i="1"/>
  <c r="AK115" i="1"/>
  <c r="AQ115" i="1"/>
  <c r="AR115" i="1"/>
  <c r="AI116" i="1"/>
  <c r="AK116" i="1"/>
  <c r="AQ116" i="1"/>
  <c r="AR116" i="1"/>
  <c r="AI117" i="1"/>
  <c r="AK117" i="1"/>
  <c r="AQ117" i="1"/>
  <c r="AR117" i="1"/>
  <c r="AI118" i="1"/>
  <c r="AK118" i="1"/>
  <c r="AQ118" i="1"/>
  <c r="AR118" i="1"/>
  <c r="AI119" i="1"/>
  <c r="AK119" i="1"/>
  <c r="AQ119" i="1"/>
  <c r="AR119" i="1"/>
  <c r="AI120" i="1"/>
  <c r="AK120" i="1"/>
  <c r="AQ120" i="1"/>
  <c r="AR120" i="1"/>
  <c r="AI121" i="1"/>
  <c r="AK121" i="1"/>
  <c r="AQ121" i="1"/>
  <c r="AR121" i="1"/>
  <c r="AI122" i="1"/>
  <c r="AK122" i="1"/>
  <c r="AQ122" i="1"/>
  <c r="AR122" i="1"/>
  <c r="AI123" i="1"/>
  <c r="AK123" i="1"/>
  <c r="AQ123" i="1"/>
  <c r="AR123" i="1"/>
  <c r="AI124" i="1"/>
  <c r="AK124" i="1"/>
  <c r="AQ124" i="1"/>
  <c r="AR124" i="1"/>
  <c r="AI125" i="1"/>
  <c r="AK125" i="1"/>
  <c r="AQ125" i="1"/>
  <c r="AR125" i="1"/>
  <c r="AI126" i="1"/>
  <c r="AK126" i="1"/>
  <c r="AQ126" i="1"/>
  <c r="AR126" i="1"/>
  <c r="AI127" i="1"/>
  <c r="AK127" i="1"/>
  <c r="AQ127" i="1"/>
  <c r="AR127" i="1"/>
  <c r="AI128" i="1"/>
  <c r="AK128" i="1"/>
  <c r="AQ128" i="1"/>
  <c r="AR128" i="1"/>
  <c r="AI129" i="1"/>
  <c r="AK129" i="1"/>
  <c r="AQ129" i="1"/>
  <c r="AR129" i="1"/>
  <c r="AI130" i="1"/>
  <c r="AK130" i="1"/>
  <c r="AQ130" i="1"/>
  <c r="AR130" i="1"/>
  <c r="AI131" i="1"/>
  <c r="AK131" i="1"/>
  <c r="AQ131" i="1"/>
  <c r="AR131" i="1"/>
  <c r="AI132" i="1"/>
  <c r="AK132" i="1"/>
  <c r="AQ132" i="1"/>
  <c r="AR132" i="1"/>
  <c r="AI133" i="1"/>
  <c r="AK133" i="1"/>
  <c r="AQ133" i="1"/>
  <c r="AR133" i="1"/>
  <c r="AI134" i="1"/>
  <c r="AK134" i="1"/>
  <c r="AQ134" i="1"/>
  <c r="AR134" i="1"/>
  <c r="AI135" i="1"/>
  <c r="AK135" i="1"/>
  <c r="AQ135" i="1"/>
  <c r="AR135" i="1"/>
  <c r="AI136" i="1"/>
  <c r="AK136" i="1"/>
  <c r="AQ136" i="1"/>
  <c r="AR136" i="1"/>
  <c r="AI137" i="1"/>
  <c r="AK137" i="1"/>
  <c r="AQ137" i="1"/>
  <c r="AR137" i="1"/>
  <c r="AI138" i="1"/>
  <c r="AK138" i="1"/>
  <c r="AQ138" i="1"/>
  <c r="AR138" i="1"/>
  <c r="AI139" i="1"/>
  <c r="AK139" i="1"/>
  <c r="AQ139" i="1"/>
  <c r="AR139" i="1"/>
  <c r="AI140" i="1"/>
  <c r="AK140" i="1"/>
  <c r="AQ140" i="1"/>
  <c r="AR140" i="1"/>
  <c r="AI141" i="1"/>
  <c r="AK141" i="1"/>
  <c r="AQ141" i="1"/>
  <c r="AR141" i="1"/>
  <c r="AI142" i="1"/>
  <c r="AK142" i="1"/>
  <c r="AQ142" i="1"/>
  <c r="AR142" i="1"/>
  <c r="AI143" i="1"/>
  <c r="AK143" i="1"/>
  <c r="AQ143" i="1"/>
  <c r="AR143" i="1"/>
  <c r="AI144" i="1"/>
  <c r="AK144" i="1"/>
  <c r="AQ144" i="1"/>
  <c r="AR144" i="1"/>
  <c r="AI145" i="1"/>
  <c r="AK145" i="1"/>
  <c r="AQ145" i="1"/>
  <c r="AR145" i="1"/>
  <c r="AI146" i="1"/>
  <c r="AK146" i="1"/>
  <c r="AQ146" i="1"/>
  <c r="AR146" i="1"/>
  <c r="AI147" i="1"/>
  <c r="AK147" i="1"/>
  <c r="AQ147" i="1"/>
  <c r="AR147" i="1"/>
  <c r="AI148" i="1"/>
  <c r="AK148" i="1"/>
  <c r="AQ148" i="1"/>
  <c r="AR148" i="1"/>
  <c r="AI149" i="1"/>
  <c r="AK149" i="1"/>
  <c r="AQ149" i="1"/>
  <c r="AR149" i="1"/>
  <c r="AI150" i="1"/>
  <c r="AK150" i="1"/>
  <c r="AQ150" i="1"/>
  <c r="AR150" i="1"/>
  <c r="AI151" i="1"/>
  <c r="AK151" i="1"/>
  <c r="AQ151" i="1"/>
  <c r="AR151" i="1"/>
  <c r="AI152" i="1"/>
  <c r="AK152" i="1"/>
  <c r="AQ152" i="1"/>
  <c r="AR152" i="1"/>
  <c r="AI153" i="1"/>
  <c r="AK153" i="1"/>
  <c r="AQ153" i="1"/>
  <c r="AR153" i="1"/>
  <c r="AI154" i="1"/>
  <c r="AK154" i="1"/>
  <c r="AQ154" i="1"/>
  <c r="AR154" i="1"/>
  <c r="AI155" i="1"/>
  <c r="AK155" i="1"/>
  <c r="AQ155" i="1"/>
  <c r="AR155" i="1"/>
  <c r="AI156" i="1"/>
  <c r="AK156" i="1"/>
  <c r="AQ156" i="1"/>
  <c r="AR156" i="1"/>
  <c r="AI157" i="1"/>
  <c r="AK157" i="1"/>
  <c r="AQ157" i="1"/>
  <c r="AR157" i="1"/>
  <c r="AI158" i="1"/>
  <c r="AK158" i="1"/>
  <c r="AQ158" i="1"/>
  <c r="AR158" i="1"/>
  <c r="AI161" i="1"/>
  <c r="AL161" i="1"/>
  <c r="AM161" i="1"/>
  <c r="AN161" i="1"/>
  <c r="O158" i="1"/>
  <c r="M158" i="1"/>
  <c r="K158" i="1"/>
  <c r="J158" i="1"/>
  <c r="I158" i="1"/>
  <c r="H158" i="1"/>
  <c r="F158" i="1"/>
  <c r="E158" i="1"/>
  <c r="D158" i="1"/>
  <c r="AL158" i="1" s="1"/>
  <c r="B158" i="1"/>
  <c r="A158" i="1"/>
  <c r="O157" i="1"/>
  <c r="M157" i="1"/>
  <c r="K157" i="1"/>
  <c r="J157" i="1"/>
  <c r="I157" i="1"/>
  <c r="H157" i="1"/>
  <c r="G157" i="1"/>
  <c r="F157" i="1"/>
  <c r="E157" i="1"/>
  <c r="D157" i="1"/>
  <c r="AL157" i="1" s="1"/>
  <c r="B157" i="1"/>
  <c r="A157" i="1"/>
  <c r="O156" i="1"/>
  <c r="M156" i="1"/>
  <c r="K156" i="1"/>
  <c r="J156" i="1"/>
  <c r="I156" i="1"/>
  <c r="H156" i="1"/>
  <c r="G156" i="1"/>
  <c r="F156" i="1"/>
  <c r="E156" i="1"/>
  <c r="D156" i="1"/>
  <c r="AL156" i="1" s="1"/>
  <c r="B156" i="1"/>
  <c r="A156" i="1"/>
  <c r="O155" i="1"/>
  <c r="M155" i="1"/>
  <c r="K155" i="1"/>
  <c r="J155" i="1"/>
  <c r="I155" i="1"/>
  <c r="H155" i="1"/>
  <c r="G155" i="1"/>
  <c r="F155" i="1"/>
  <c r="E155" i="1"/>
  <c r="D155" i="1"/>
  <c r="AL155" i="1" s="1"/>
  <c r="B155" i="1"/>
  <c r="A155" i="1"/>
  <c r="O154" i="1"/>
  <c r="M154" i="1"/>
  <c r="K154" i="1"/>
  <c r="J154" i="1"/>
  <c r="I154" i="1"/>
  <c r="H154" i="1"/>
  <c r="G154" i="1"/>
  <c r="F154" i="1"/>
  <c r="E154" i="1"/>
  <c r="D154" i="1"/>
  <c r="AL154" i="1" s="1"/>
  <c r="B154" i="1"/>
  <c r="A154" i="1"/>
  <c r="O153" i="1"/>
  <c r="M153" i="1"/>
  <c r="K153" i="1"/>
  <c r="J153" i="1"/>
  <c r="I153" i="1"/>
  <c r="H153" i="1"/>
  <c r="G153" i="1"/>
  <c r="F153" i="1"/>
  <c r="E153" i="1"/>
  <c r="D153" i="1"/>
  <c r="AL153" i="1" s="1"/>
  <c r="B153" i="1"/>
  <c r="A153" i="1"/>
  <c r="O152" i="1"/>
  <c r="M152" i="1"/>
  <c r="K152" i="1"/>
  <c r="J152" i="1"/>
  <c r="I152" i="1"/>
  <c r="H152" i="1"/>
  <c r="G152" i="1"/>
  <c r="F152" i="1"/>
  <c r="E152" i="1"/>
  <c r="D152" i="1"/>
  <c r="AL152" i="1" s="1"/>
  <c r="B152" i="1"/>
  <c r="A152" i="1"/>
  <c r="O151" i="1"/>
  <c r="M151" i="1"/>
  <c r="K151" i="1"/>
  <c r="J151" i="1"/>
  <c r="I151" i="1"/>
  <c r="H151" i="1"/>
  <c r="G151" i="1"/>
  <c r="F151" i="1"/>
  <c r="E151" i="1"/>
  <c r="D151" i="1"/>
  <c r="AL151" i="1" s="1"/>
  <c r="B151" i="1"/>
  <c r="A151" i="1"/>
  <c r="O150" i="1"/>
  <c r="M150" i="1"/>
  <c r="K150" i="1"/>
  <c r="J150" i="1"/>
  <c r="I150" i="1"/>
  <c r="H150" i="1"/>
  <c r="G150" i="1"/>
  <c r="F150" i="1"/>
  <c r="E150" i="1"/>
  <c r="D150" i="1"/>
  <c r="AL150" i="1" s="1"/>
  <c r="B150" i="1"/>
  <c r="A150" i="1"/>
  <c r="O149" i="1"/>
  <c r="M149" i="1"/>
  <c r="K149" i="1"/>
  <c r="J149" i="1"/>
  <c r="I149" i="1"/>
  <c r="H149" i="1"/>
  <c r="G149" i="1"/>
  <c r="F149" i="1"/>
  <c r="E149" i="1"/>
  <c r="D149" i="1"/>
  <c r="AL149" i="1" s="1"/>
  <c r="B149" i="1"/>
  <c r="A149" i="1"/>
  <c r="O148" i="1"/>
  <c r="M148" i="1"/>
  <c r="K148" i="1"/>
  <c r="J148" i="1"/>
  <c r="I148" i="1"/>
  <c r="H148" i="1"/>
  <c r="G148" i="1"/>
  <c r="F148" i="1"/>
  <c r="E148" i="1"/>
  <c r="D148" i="1"/>
  <c r="AL148" i="1" s="1"/>
  <c r="B148" i="1"/>
  <c r="A148" i="1"/>
  <c r="O147" i="1"/>
  <c r="M147" i="1"/>
  <c r="K147" i="1"/>
  <c r="J147" i="1"/>
  <c r="I147" i="1"/>
  <c r="H147" i="1"/>
  <c r="G147" i="1"/>
  <c r="F147" i="1"/>
  <c r="E147" i="1"/>
  <c r="D147" i="1"/>
  <c r="AL147" i="1" s="1"/>
  <c r="B147" i="1"/>
  <c r="A147" i="1"/>
  <c r="O146" i="1"/>
  <c r="M146" i="1"/>
  <c r="K146" i="1"/>
  <c r="J146" i="1"/>
  <c r="I146" i="1"/>
  <c r="H146" i="1"/>
  <c r="G146" i="1"/>
  <c r="F146" i="1"/>
  <c r="E146" i="1"/>
  <c r="D146" i="1"/>
  <c r="AL146" i="1" s="1"/>
  <c r="B146" i="1"/>
  <c r="A146" i="1"/>
  <c r="O145" i="1"/>
  <c r="M145" i="1"/>
  <c r="K145" i="1"/>
  <c r="J145" i="1"/>
  <c r="I145" i="1"/>
  <c r="H145" i="1"/>
  <c r="G145" i="1"/>
  <c r="F145" i="1"/>
  <c r="E145" i="1"/>
  <c r="D145" i="1"/>
  <c r="AL145" i="1" s="1"/>
  <c r="B145" i="1"/>
  <c r="A145" i="1"/>
  <c r="O144" i="1"/>
  <c r="M144" i="1"/>
  <c r="K144" i="1"/>
  <c r="J144" i="1"/>
  <c r="I144" i="1"/>
  <c r="H144" i="1"/>
  <c r="G144" i="1"/>
  <c r="F144" i="1"/>
  <c r="E144" i="1"/>
  <c r="D144" i="1"/>
  <c r="AL144" i="1" s="1"/>
  <c r="B144" i="1"/>
  <c r="A144" i="1"/>
  <c r="O143" i="1"/>
  <c r="M143" i="1"/>
  <c r="K143" i="1"/>
  <c r="J143" i="1"/>
  <c r="I143" i="1"/>
  <c r="H143" i="1"/>
  <c r="G143" i="1"/>
  <c r="F143" i="1"/>
  <c r="E143" i="1"/>
  <c r="D143" i="1"/>
  <c r="AL143" i="1" s="1"/>
  <c r="B143" i="1"/>
  <c r="A143" i="1"/>
  <c r="Q142" i="1"/>
  <c r="AJ142" i="1" s="1"/>
  <c r="O142" i="1"/>
  <c r="M142" i="1"/>
  <c r="K142" i="1"/>
  <c r="J142" i="1"/>
  <c r="I142" i="1"/>
  <c r="H142" i="1"/>
  <c r="G142" i="1"/>
  <c r="F142" i="1"/>
  <c r="E142" i="1"/>
  <c r="D142" i="1"/>
  <c r="AL142" i="1" s="1"/>
  <c r="B142" i="1"/>
  <c r="A142" i="1"/>
  <c r="O141" i="1"/>
  <c r="M141" i="1"/>
  <c r="K141" i="1"/>
  <c r="J141" i="1"/>
  <c r="I141" i="1"/>
  <c r="H141" i="1"/>
  <c r="G141" i="1"/>
  <c r="F141" i="1"/>
  <c r="E141" i="1"/>
  <c r="D141" i="1"/>
  <c r="AL141" i="1" s="1"/>
  <c r="B141" i="1"/>
  <c r="A141" i="1"/>
  <c r="O140" i="1"/>
  <c r="M140" i="1"/>
  <c r="K140" i="1"/>
  <c r="J140" i="1"/>
  <c r="I140" i="1"/>
  <c r="H140" i="1"/>
  <c r="G140" i="1"/>
  <c r="F140" i="1"/>
  <c r="E140" i="1"/>
  <c r="D140" i="1"/>
  <c r="AL140" i="1" s="1"/>
  <c r="B140" i="1"/>
  <c r="A140" i="1"/>
  <c r="O139" i="1"/>
  <c r="M139" i="1"/>
  <c r="K139" i="1"/>
  <c r="J139" i="1"/>
  <c r="I139" i="1"/>
  <c r="H139" i="1"/>
  <c r="G139" i="1"/>
  <c r="F139" i="1"/>
  <c r="E139" i="1"/>
  <c r="D139" i="1"/>
  <c r="AL139" i="1" s="1"/>
  <c r="B139" i="1"/>
  <c r="A139" i="1"/>
  <c r="O138" i="1"/>
  <c r="M138" i="1"/>
  <c r="K138" i="1"/>
  <c r="J138" i="1"/>
  <c r="I138" i="1"/>
  <c r="H138" i="1"/>
  <c r="G138" i="1"/>
  <c r="F138" i="1"/>
  <c r="E138" i="1"/>
  <c r="D138" i="1"/>
  <c r="AL138" i="1" s="1"/>
  <c r="B138" i="1"/>
  <c r="A138" i="1"/>
  <c r="O137" i="1"/>
  <c r="M137" i="1"/>
  <c r="K137" i="1"/>
  <c r="J137" i="1"/>
  <c r="I137" i="1"/>
  <c r="H137" i="1"/>
  <c r="G137" i="1"/>
  <c r="F137" i="1"/>
  <c r="E137" i="1"/>
  <c r="D137" i="1"/>
  <c r="AL137" i="1" s="1"/>
  <c r="B137" i="1"/>
  <c r="A137" i="1"/>
  <c r="O136" i="1"/>
  <c r="M136" i="1"/>
  <c r="K136" i="1"/>
  <c r="J136" i="1"/>
  <c r="I136" i="1"/>
  <c r="H136" i="1"/>
  <c r="G136" i="1"/>
  <c r="F136" i="1"/>
  <c r="E136" i="1"/>
  <c r="D136" i="1"/>
  <c r="AL136" i="1" s="1"/>
  <c r="B136" i="1"/>
  <c r="A136" i="1"/>
  <c r="O135" i="1"/>
  <c r="M135" i="1"/>
  <c r="K135" i="1"/>
  <c r="J135" i="1"/>
  <c r="I135" i="1"/>
  <c r="H135" i="1"/>
  <c r="G135" i="1"/>
  <c r="F135" i="1"/>
  <c r="E135" i="1"/>
  <c r="D135" i="1"/>
  <c r="AL135" i="1" s="1"/>
  <c r="B135" i="1"/>
  <c r="A135" i="1"/>
  <c r="O134" i="1"/>
  <c r="M134" i="1"/>
  <c r="K134" i="1"/>
  <c r="J134" i="1"/>
  <c r="I134" i="1"/>
  <c r="H134" i="1"/>
  <c r="G134" i="1"/>
  <c r="F134" i="1"/>
  <c r="E134" i="1"/>
  <c r="D134" i="1"/>
  <c r="AL134" i="1" s="1"/>
  <c r="B134" i="1"/>
  <c r="A134" i="1"/>
  <c r="O133" i="1"/>
  <c r="M133" i="1"/>
  <c r="K133" i="1"/>
  <c r="J133" i="1"/>
  <c r="I133" i="1"/>
  <c r="H133" i="1"/>
  <c r="G133" i="1"/>
  <c r="F133" i="1"/>
  <c r="E133" i="1"/>
  <c r="D133" i="1"/>
  <c r="AL133" i="1" s="1"/>
  <c r="B133" i="1"/>
  <c r="A133" i="1"/>
  <c r="O132" i="1"/>
  <c r="M132" i="1"/>
  <c r="K132" i="1"/>
  <c r="J132" i="1"/>
  <c r="I132" i="1"/>
  <c r="H132" i="1"/>
  <c r="G132" i="1"/>
  <c r="F132" i="1"/>
  <c r="E132" i="1"/>
  <c r="D132" i="1"/>
  <c r="AL132" i="1" s="1"/>
  <c r="B132" i="1"/>
  <c r="A132" i="1"/>
  <c r="O131" i="1"/>
  <c r="M131" i="1"/>
  <c r="K131" i="1"/>
  <c r="J131" i="1"/>
  <c r="I131" i="1"/>
  <c r="H131" i="1"/>
  <c r="G131" i="1"/>
  <c r="F131" i="1"/>
  <c r="E131" i="1"/>
  <c r="D131" i="1"/>
  <c r="AL131" i="1" s="1"/>
  <c r="B131" i="1"/>
  <c r="A131" i="1"/>
  <c r="O130" i="1"/>
  <c r="M130" i="1"/>
  <c r="K130" i="1"/>
  <c r="J130" i="1"/>
  <c r="I130" i="1"/>
  <c r="H130" i="1"/>
  <c r="G130" i="1"/>
  <c r="F130" i="1"/>
  <c r="E130" i="1"/>
  <c r="D130" i="1"/>
  <c r="AL130" i="1" s="1"/>
  <c r="B130" i="1"/>
  <c r="A130" i="1"/>
  <c r="O129" i="1"/>
  <c r="M129" i="1"/>
  <c r="K129" i="1"/>
  <c r="J129" i="1"/>
  <c r="I129" i="1"/>
  <c r="H129" i="1"/>
  <c r="G129" i="1"/>
  <c r="F129" i="1"/>
  <c r="E129" i="1"/>
  <c r="D129" i="1"/>
  <c r="AL129" i="1" s="1"/>
  <c r="B129" i="1"/>
  <c r="A129" i="1"/>
  <c r="Q128" i="1"/>
  <c r="AJ128" i="1" s="1"/>
  <c r="O128" i="1"/>
  <c r="M128" i="1"/>
  <c r="K128" i="1"/>
  <c r="J128" i="1"/>
  <c r="I128" i="1"/>
  <c r="H128" i="1"/>
  <c r="G128" i="1"/>
  <c r="F128" i="1"/>
  <c r="E128" i="1"/>
  <c r="D128" i="1"/>
  <c r="AL128" i="1" s="1"/>
  <c r="B128" i="1"/>
  <c r="A128" i="1"/>
  <c r="O127" i="1"/>
  <c r="M127" i="1"/>
  <c r="K127" i="1"/>
  <c r="J127" i="1"/>
  <c r="I127" i="1"/>
  <c r="H127" i="1"/>
  <c r="G127" i="1"/>
  <c r="F127" i="1"/>
  <c r="E127" i="1"/>
  <c r="D127" i="1"/>
  <c r="AL127" i="1" s="1"/>
  <c r="B127" i="1"/>
  <c r="A127" i="1"/>
  <c r="O126" i="1"/>
  <c r="M126" i="1"/>
  <c r="K126" i="1"/>
  <c r="J126" i="1"/>
  <c r="I126" i="1"/>
  <c r="H126" i="1"/>
  <c r="G126" i="1"/>
  <c r="F126" i="1"/>
  <c r="E126" i="1"/>
  <c r="D126" i="1"/>
  <c r="AL126" i="1" s="1"/>
  <c r="B126" i="1"/>
  <c r="A126" i="1"/>
  <c r="O125" i="1"/>
  <c r="M125" i="1"/>
  <c r="K125" i="1"/>
  <c r="J125" i="1"/>
  <c r="I125" i="1"/>
  <c r="H125" i="1"/>
  <c r="G125" i="1"/>
  <c r="F125" i="1"/>
  <c r="E125" i="1"/>
  <c r="D125" i="1"/>
  <c r="AL125" i="1" s="1"/>
  <c r="B125" i="1"/>
  <c r="A125" i="1"/>
  <c r="O124" i="1"/>
  <c r="M124" i="1"/>
  <c r="K124" i="1"/>
  <c r="J124" i="1"/>
  <c r="I124" i="1"/>
  <c r="H124" i="1"/>
  <c r="G124" i="1"/>
  <c r="F124" i="1"/>
  <c r="E124" i="1"/>
  <c r="D124" i="1"/>
  <c r="AL124" i="1" s="1"/>
  <c r="B124" i="1"/>
  <c r="A124" i="1"/>
  <c r="O123" i="1"/>
  <c r="M123" i="1"/>
  <c r="K123" i="1"/>
  <c r="J123" i="1"/>
  <c r="I123" i="1"/>
  <c r="H123" i="1"/>
  <c r="G123" i="1"/>
  <c r="F123" i="1"/>
  <c r="E123" i="1"/>
  <c r="D123" i="1"/>
  <c r="AL123" i="1" s="1"/>
  <c r="B123" i="1"/>
  <c r="A123" i="1"/>
  <c r="O122" i="1"/>
  <c r="M122" i="1"/>
  <c r="K122" i="1"/>
  <c r="J122" i="1"/>
  <c r="I122" i="1"/>
  <c r="H122" i="1"/>
  <c r="G122" i="1"/>
  <c r="F122" i="1"/>
  <c r="E122" i="1"/>
  <c r="D122" i="1"/>
  <c r="AL122" i="1" s="1"/>
  <c r="B122" i="1"/>
  <c r="A122" i="1"/>
  <c r="O121" i="1"/>
  <c r="M121" i="1"/>
  <c r="K121" i="1"/>
  <c r="J121" i="1"/>
  <c r="I121" i="1"/>
  <c r="H121" i="1"/>
  <c r="G121" i="1"/>
  <c r="F121" i="1"/>
  <c r="E121" i="1"/>
  <c r="D121" i="1"/>
  <c r="AL121" i="1" s="1"/>
  <c r="B121" i="1"/>
  <c r="A121" i="1"/>
  <c r="O120" i="1"/>
  <c r="M120" i="1"/>
  <c r="K120" i="1"/>
  <c r="J120" i="1"/>
  <c r="I120" i="1"/>
  <c r="H120" i="1"/>
  <c r="G120" i="1"/>
  <c r="F120" i="1"/>
  <c r="E120" i="1"/>
  <c r="D120" i="1"/>
  <c r="AL120" i="1" s="1"/>
  <c r="B120" i="1"/>
  <c r="A120" i="1"/>
  <c r="O119" i="1"/>
  <c r="M119" i="1"/>
  <c r="K119" i="1"/>
  <c r="J119" i="1"/>
  <c r="I119" i="1"/>
  <c r="H119" i="1"/>
  <c r="G119" i="1"/>
  <c r="F119" i="1"/>
  <c r="E119" i="1"/>
  <c r="D119" i="1"/>
  <c r="AL119" i="1" s="1"/>
  <c r="B119" i="1"/>
  <c r="A119" i="1"/>
  <c r="O118" i="1"/>
  <c r="M118" i="1"/>
  <c r="K118" i="1"/>
  <c r="J118" i="1"/>
  <c r="I118" i="1"/>
  <c r="H118" i="1"/>
  <c r="G118" i="1"/>
  <c r="F118" i="1"/>
  <c r="E118" i="1"/>
  <c r="D118" i="1"/>
  <c r="AL118" i="1" s="1"/>
  <c r="B118" i="1"/>
  <c r="A118" i="1"/>
  <c r="Q117" i="1"/>
  <c r="AJ117" i="1" s="1"/>
  <c r="O117" i="1"/>
  <c r="M117" i="1"/>
  <c r="K117" i="1"/>
  <c r="J117" i="1"/>
  <c r="I117" i="1"/>
  <c r="H117" i="1"/>
  <c r="G117" i="1"/>
  <c r="F117" i="1"/>
  <c r="E117" i="1"/>
  <c r="D117" i="1"/>
  <c r="AL117" i="1" s="1"/>
  <c r="B117" i="1"/>
  <c r="A117" i="1"/>
  <c r="O116" i="1"/>
  <c r="M116" i="1"/>
  <c r="K116" i="1"/>
  <c r="J116" i="1"/>
  <c r="I116" i="1"/>
  <c r="H116" i="1"/>
  <c r="G116" i="1"/>
  <c r="F116" i="1"/>
  <c r="E116" i="1"/>
  <c r="D116" i="1"/>
  <c r="AL116" i="1" s="1"/>
  <c r="B116" i="1"/>
  <c r="A116" i="1"/>
  <c r="O115" i="1"/>
  <c r="M115" i="1"/>
  <c r="K115" i="1"/>
  <c r="J115" i="1"/>
  <c r="I115" i="1"/>
  <c r="H115" i="1"/>
  <c r="G115" i="1"/>
  <c r="F115" i="1"/>
  <c r="E115" i="1"/>
  <c r="D115" i="1"/>
  <c r="AL115" i="1" s="1"/>
  <c r="B115" i="1"/>
  <c r="A115" i="1"/>
  <c r="O114" i="1"/>
  <c r="M114" i="1"/>
  <c r="K114" i="1"/>
  <c r="J114" i="1"/>
  <c r="I114" i="1"/>
  <c r="H114" i="1"/>
  <c r="G114" i="1"/>
  <c r="F114" i="1"/>
  <c r="E114" i="1"/>
  <c r="D114" i="1"/>
  <c r="AL114" i="1" s="1"/>
  <c r="B114" i="1"/>
  <c r="A114" i="1"/>
  <c r="O113" i="1"/>
  <c r="M113" i="1"/>
  <c r="K113" i="1"/>
  <c r="J113" i="1"/>
  <c r="I113" i="1"/>
  <c r="H113" i="1"/>
  <c r="G113" i="1"/>
  <c r="F113" i="1"/>
  <c r="E113" i="1"/>
  <c r="D113" i="1"/>
  <c r="AL113" i="1" s="1"/>
  <c r="B113" i="1"/>
  <c r="A113" i="1"/>
  <c r="O112" i="1"/>
  <c r="M112" i="1"/>
  <c r="K112" i="1"/>
  <c r="J112" i="1"/>
  <c r="I112" i="1"/>
  <c r="H112" i="1"/>
  <c r="G112" i="1"/>
  <c r="F112" i="1"/>
  <c r="E112" i="1"/>
  <c r="D112" i="1"/>
  <c r="AL112" i="1" s="1"/>
  <c r="B112" i="1"/>
  <c r="A112" i="1"/>
  <c r="O111" i="1"/>
  <c r="M111" i="1"/>
  <c r="K111" i="1"/>
  <c r="J111" i="1"/>
  <c r="I111" i="1"/>
  <c r="H111" i="1"/>
  <c r="G111" i="1"/>
  <c r="F111" i="1"/>
  <c r="E111" i="1"/>
  <c r="D111" i="1"/>
  <c r="AL111" i="1" s="1"/>
  <c r="B111" i="1"/>
  <c r="A111" i="1"/>
  <c r="O110" i="1"/>
  <c r="M110" i="1"/>
  <c r="K110" i="1"/>
  <c r="J110" i="1"/>
  <c r="I110" i="1"/>
  <c r="H110" i="1"/>
  <c r="G110" i="1"/>
  <c r="F110" i="1"/>
  <c r="E110" i="1"/>
  <c r="D110" i="1"/>
  <c r="AL110" i="1" s="1"/>
  <c r="B110" i="1"/>
  <c r="A110" i="1"/>
  <c r="O109" i="1"/>
  <c r="M109" i="1"/>
  <c r="K109" i="1"/>
  <c r="J109" i="1"/>
  <c r="I109" i="1"/>
  <c r="H109" i="1"/>
  <c r="G109" i="1"/>
  <c r="F109" i="1"/>
  <c r="E109" i="1"/>
  <c r="D109" i="1"/>
  <c r="AL109" i="1" s="1"/>
  <c r="B109" i="1"/>
  <c r="A109" i="1"/>
  <c r="O108" i="1"/>
  <c r="M108" i="1"/>
  <c r="K108" i="1"/>
  <c r="J108" i="1"/>
  <c r="I108" i="1"/>
  <c r="H108" i="1"/>
  <c r="G108" i="1"/>
  <c r="F108" i="1"/>
  <c r="E108" i="1"/>
  <c r="D108" i="1"/>
  <c r="AL108" i="1" s="1"/>
  <c r="B108" i="1"/>
  <c r="A108" i="1"/>
  <c r="O107" i="1"/>
  <c r="M107" i="1"/>
  <c r="K107" i="1"/>
  <c r="J107" i="1"/>
  <c r="I107" i="1"/>
  <c r="H107" i="1"/>
  <c r="G107" i="1"/>
  <c r="F107" i="1"/>
  <c r="E107" i="1"/>
  <c r="D107" i="1"/>
  <c r="AL107" i="1" s="1"/>
  <c r="B107" i="1"/>
  <c r="A107" i="1"/>
  <c r="O106" i="1"/>
  <c r="M106" i="1"/>
  <c r="K106" i="1"/>
  <c r="J106" i="1"/>
  <c r="I106" i="1"/>
  <c r="H106" i="1"/>
  <c r="G106" i="1"/>
  <c r="F106" i="1"/>
  <c r="E106" i="1"/>
  <c r="D106" i="1"/>
  <c r="AL106" i="1" s="1"/>
  <c r="B106" i="1"/>
  <c r="A106" i="1"/>
  <c r="O105" i="1"/>
  <c r="M105" i="1"/>
  <c r="K105" i="1"/>
  <c r="J105" i="1"/>
  <c r="I105" i="1"/>
  <c r="H105" i="1"/>
  <c r="G105" i="1"/>
  <c r="F105" i="1"/>
  <c r="E105" i="1"/>
  <c r="D105" i="1"/>
  <c r="AL105" i="1" s="1"/>
  <c r="B105" i="1"/>
  <c r="A105" i="1"/>
  <c r="Q104" i="1"/>
  <c r="AJ104" i="1" s="1"/>
  <c r="O104" i="1"/>
  <c r="M104" i="1"/>
  <c r="K104" i="1"/>
  <c r="J104" i="1"/>
  <c r="I104" i="1"/>
  <c r="H104" i="1"/>
  <c r="G104" i="1"/>
  <c r="F104" i="1"/>
  <c r="E104" i="1"/>
  <c r="D104" i="1"/>
  <c r="AL104" i="1" s="1"/>
  <c r="B104" i="1"/>
  <c r="A104" i="1"/>
  <c r="O103" i="1"/>
  <c r="M103" i="1"/>
  <c r="K103" i="1"/>
  <c r="J103" i="1"/>
  <c r="I103" i="1"/>
  <c r="H103" i="1"/>
  <c r="G103" i="1"/>
  <c r="F103" i="1"/>
  <c r="E103" i="1"/>
  <c r="D103" i="1"/>
  <c r="AL103" i="1" s="1"/>
  <c r="B103" i="1"/>
  <c r="A103" i="1"/>
  <c r="O102" i="1"/>
  <c r="M102" i="1"/>
  <c r="K102" i="1"/>
  <c r="J102" i="1"/>
  <c r="I102" i="1"/>
  <c r="H102" i="1"/>
  <c r="G102" i="1"/>
  <c r="F102" i="1"/>
  <c r="E102" i="1"/>
  <c r="D102" i="1"/>
  <c r="AL102" i="1" s="1"/>
  <c r="B102" i="1"/>
  <c r="A102" i="1"/>
  <c r="O101" i="1"/>
  <c r="M101" i="1"/>
  <c r="K101" i="1"/>
  <c r="J101" i="1"/>
  <c r="I101" i="1"/>
  <c r="H101" i="1"/>
  <c r="G101" i="1"/>
  <c r="F101" i="1"/>
  <c r="E101" i="1"/>
  <c r="D101" i="1"/>
  <c r="AL101" i="1" s="1"/>
  <c r="B101" i="1"/>
  <c r="A101" i="1"/>
  <c r="O100" i="1"/>
  <c r="M100" i="1"/>
  <c r="K100" i="1"/>
  <c r="J100" i="1"/>
  <c r="I100" i="1"/>
  <c r="H100" i="1"/>
  <c r="G100" i="1"/>
  <c r="F100" i="1"/>
  <c r="E100" i="1"/>
  <c r="D100" i="1"/>
  <c r="AL100" i="1" s="1"/>
  <c r="B100" i="1"/>
  <c r="A100" i="1"/>
  <c r="O99" i="1"/>
  <c r="M99" i="1"/>
  <c r="K99" i="1"/>
  <c r="J99" i="1"/>
  <c r="I99" i="1"/>
  <c r="H99" i="1"/>
  <c r="G99" i="1"/>
  <c r="F99" i="1"/>
  <c r="E99" i="1"/>
  <c r="D99" i="1"/>
  <c r="AL99" i="1" s="1"/>
  <c r="B99" i="1"/>
  <c r="A99" i="1"/>
  <c r="O98" i="1"/>
  <c r="M98" i="1"/>
  <c r="K98" i="1"/>
  <c r="J98" i="1"/>
  <c r="I98" i="1"/>
  <c r="H98" i="1"/>
  <c r="G98" i="1"/>
  <c r="F98" i="1"/>
  <c r="E98" i="1"/>
  <c r="D98" i="1"/>
  <c r="AL98" i="1" s="1"/>
  <c r="B98" i="1"/>
  <c r="A98" i="1"/>
  <c r="O97" i="1"/>
  <c r="M97" i="1"/>
  <c r="K97" i="1"/>
  <c r="J97" i="1"/>
  <c r="I97" i="1"/>
  <c r="H97" i="1"/>
  <c r="G97" i="1"/>
  <c r="F97" i="1"/>
  <c r="E97" i="1"/>
  <c r="D97" i="1"/>
  <c r="AL97" i="1" s="1"/>
  <c r="B97" i="1"/>
  <c r="A97" i="1"/>
  <c r="O96" i="1"/>
  <c r="M96" i="1"/>
  <c r="K96" i="1"/>
  <c r="J96" i="1"/>
  <c r="I96" i="1"/>
  <c r="H96" i="1"/>
  <c r="G96" i="1"/>
  <c r="F96" i="1"/>
  <c r="E96" i="1"/>
  <c r="D96" i="1"/>
  <c r="AL96" i="1" s="1"/>
  <c r="B96" i="1"/>
  <c r="A96" i="1"/>
  <c r="O95" i="1"/>
  <c r="M95" i="1"/>
  <c r="K95" i="1"/>
  <c r="J95" i="1"/>
  <c r="I95" i="1"/>
  <c r="H95" i="1"/>
  <c r="G95" i="1"/>
  <c r="F95" i="1"/>
  <c r="E95" i="1"/>
  <c r="D95" i="1"/>
  <c r="B95" i="1"/>
  <c r="A95" i="1"/>
  <c r="O94" i="1"/>
  <c r="M94" i="1"/>
  <c r="K94" i="1"/>
  <c r="J94" i="1"/>
  <c r="I94" i="1"/>
  <c r="H94" i="1"/>
  <c r="G94" i="1"/>
  <c r="F94" i="1"/>
  <c r="E94" i="1"/>
  <c r="D94" i="1"/>
  <c r="B94" i="1"/>
  <c r="A94" i="1"/>
  <c r="O93" i="1"/>
  <c r="M93" i="1"/>
  <c r="K93" i="1"/>
  <c r="J93" i="1"/>
  <c r="I93" i="1"/>
  <c r="H93" i="1"/>
  <c r="G93" i="1"/>
  <c r="F93" i="1"/>
  <c r="E93" i="1"/>
  <c r="D93" i="1"/>
  <c r="B93" i="1"/>
  <c r="A93" i="1"/>
  <c r="O92" i="1"/>
  <c r="M92" i="1"/>
  <c r="K92" i="1"/>
  <c r="J92" i="1"/>
  <c r="I92" i="1"/>
  <c r="H92" i="1"/>
  <c r="G92" i="1"/>
  <c r="F92" i="1"/>
  <c r="E92" i="1"/>
  <c r="D92" i="1"/>
  <c r="B92" i="1"/>
  <c r="A92" i="1"/>
  <c r="O91" i="1"/>
  <c r="M91" i="1"/>
  <c r="K91" i="1"/>
  <c r="J91" i="1"/>
  <c r="I91" i="1"/>
  <c r="H91" i="1"/>
  <c r="G91" i="1"/>
  <c r="F91" i="1"/>
  <c r="E91" i="1"/>
  <c r="D91" i="1"/>
  <c r="B91" i="1"/>
  <c r="A91" i="1"/>
  <c r="O90" i="1"/>
  <c r="M90" i="1"/>
  <c r="K90" i="1"/>
  <c r="J90" i="1"/>
  <c r="I90" i="1"/>
  <c r="H90" i="1"/>
  <c r="G90" i="1"/>
  <c r="F90" i="1"/>
  <c r="E90" i="1"/>
  <c r="D90" i="1"/>
  <c r="B90" i="1"/>
  <c r="A90" i="1"/>
  <c r="O89" i="1"/>
  <c r="M89" i="1"/>
  <c r="K89" i="1"/>
  <c r="J89" i="1"/>
  <c r="I89" i="1"/>
  <c r="H89" i="1"/>
  <c r="G89" i="1"/>
  <c r="F89" i="1"/>
  <c r="E89" i="1"/>
  <c r="D89" i="1"/>
  <c r="B89" i="1"/>
  <c r="A89" i="1"/>
  <c r="O88" i="1"/>
  <c r="M88" i="1"/>
  <c r="K88" i="1"/>
  <c r="J88" i="1"/>
  <c r="I88" i="1"/>
  <c r="H88" i="1"/>
  <c r="G88" i="1"/>
  <c r="F88" i="1"/>
  <c r="E88" i="1"/>
  <c r="D88" i="1"/>
  <c r="B88" i="1"/>
  <c r="A88" i="1"/>
  <c r="O87" i="1"/>
  <c r="M87" i="1"/>
  <c r="K87" i="1"/>
  <c r="J87" i="1"/>
  <c r="I87" i="1"/>
  <c r="H87" i="1"/>
  <c r="G87" i="1"/>
  <c r="F87" i="1"/>
  <c r="E87" i="1"/>
  <c r="D87" i="1"/>
  <c r="B87" i="1"/>
  <c r="A87" i="1"/>
  <c r="O86" i="1"/>
  <c r="M86" i="1"/>
  <c r="K86" i="1"/>
  <c r="J86" i="1"/>
  <c r="I86" i="1"/>
  <c r="H86" i="1"/>
  <c r="G86" i="1"/>
  <c r="F86" i="1"/>
  <c r="E86" i="1"/>
  <c r="D86" i="1"/>
  <c r="B86" i="1"/>
  <c r="A86" i="1"/>
  <c r="O85" i="1"/>
  <c r="M85" i="1"/>
  <c r="K85" i="1"/>
  <c r="J85" i="1"/>
  <c r="I85" i="1"/>
  <c r="H85" i="1"/>
  <c r="G85" i="1"/>
  <c r="F85" i="1"/>
  <c r="E85" i="1"/>
  <c r="D85" i="1"/>
  <c r="B85" i="1"/>
  <c r="A85" i="1"/>
  <c r="O84" i="1"/>
  <c r="M84" i="1"/>
  <c r="K84" i="1"/>
  <c r="J84" i="1"/>
  <c r="I84" i="1"/>
  <c r="H84" i="1"/>
  <c r="G84" i="1"/>
  <c r="F84" i="1"/>
  <c r="E84" i="1"/>
  <c r="D84" i="1"/>
  <c r="B84" i="1"/>
  <c r="A84" i="1"/>
  <c r="O83" i="1"/>
  <c r="M83" i="1"/>
  <c r="K83" i="1"/>
  <c r="J83" i="1"/>
  <c r="I83" i="1"/>
  <c r="H83" i="1"/>
  <c r="G83" i="1"/>
  <c r="F83" i="1"/>
  <c r="E83" i="1"/>
  <c r="D83" i="1"/>
  <c r="B83" i="1"/>
  <c r="A83" i="1"/>
  <c r="O82" i="1"/>
  <c r="M82" i="1"/>
  <c r="K82" i="1"/>
  <c r="J82" i="1"/>
  <c r="I82" i="1"/>
  <c r="H82" i="1"/>
  <c r="G82" i="1"/>
  <c r="F82" i="1"/>
  <c r="E82" i="1"/>
  <c r="D82" i="1"/>
  <c r="B82" i="1"/>
  <c r="A82" i="1"/>
  <c r="O81" i="1"/>
  <c r="M81" i="1"/>
  <c r="K81" i="1"/>
  <c r="J81" i="1"/>
  <c r="I81" i="1"/>
  <c r="H81" i="1"/>
  <c r="G81" i="1"/>
  <c r="F81" i="1"/>
  <c r="E81" i="1"/>
  <c r="D81" i="1"/>
  <c r="B81" i="1"/>
  <c r="A81" i="1"/>
  <c r="O80" i="1"/>
  <c r="M80" i="1"/>
  <c r="K80" i="1"/>
  <c r="J80" i="1"/>
  <c r="I80" i="1"/>
  <c r="H80" i="1"/>
  <c r="G80" i="1"/>
  <c r="F80" i="1"/>
  <c r="E80" i="1"/>
  <c r="D80" i="1"/>
  <c r="B80" i="1"/>
  <c r="A80" i="1"/>
  <c r="O79" i="1"/>
  <c r="M79" i="1"/>
  <c r="K79" i="1"/>
  <c r="J79" i="1"/>
  <c r="I79" i="1"/>
  <c r="H79" i="1"/>
  <c r="G79" i="1"/>
  <c r="F79" i="1"/>
  <c r="E79" i="1"/>
  <c r="D79" i="1"/>
  <c r="B79" i="1"/>
  <c r="A79" i="1"/>
  <c r="O78" i="1"/>
  <c r="M78" i="1"/>
  <c r="K78" i="1"/>
  <c r="J78" i="1"/>
  <c r="I78" i="1"/>
  <c r="H78" i="1"/>
  <c r="G78" i="1"/>
  <c r="F78" i="1"/>
  <c r="E78" i="1"/>
  <c r="D78" i="1"/>
  <c r="B78" i="1"/>
  <c r="A78" i="1"/>
  <c r="O77" i="1"/>
  <c r="M77" i="1"/>
  <c r="K77" i="1"/>
  <c r="J77" i="1"/>
  <c r="I77" i="1"/>
  <c r="H77" i="1"/>
  <c r="G77" i="1"/>
  <c r="F77" i="1"/>
  <c r="E77" i="1"/>
  <c r="D77" i="1"/>
  <c r="B77" i="1"/>
  <c r="A77" i="1"/>
  <c r="O76" i="1"/>
  <c r="M76" i="1"/>
  <c r="K76" i="1"/>
  <c r="J76" i="1"/>
  <c r="I76" i="1"/>
  <c r="H76" i="1"/>
  <c r="G76" i="1"/>
  <c r="F76" i="1"/>
  <c r="E76" i="1"/>
  <c r="D76" i="1"/>
  <c r="B76" i="1"/>
  <c r="A76" i="1"/>
  <c r="O75" i="1"/>
  <c r="M75" i="1"/>
  <c r="K75" i="1"/>
  <c r="J75" i="1"/>
  <c r="I75" i="1"/>
  <c r="H75" i="1"/>
  <c r="G75" i="1"/>
  <c r="F75" i="1"/>
  <c r="E75" i="1"/>
  <c r="D75" i="1"/>
  <c r="B75" i="1"/>
  <c r="A75" i="1"/>
  <c r="O74" i="1"/>
  <c r="M74" i="1"/>
  <c r="K74" i="1"/>
  <c r="J74" i="1"/>
  <c r="I74" i="1"/>
  <c r="H74" i="1"/>
  <c r="G74" i="1"/>
  <c r="F74" i="1"/>
  <c r="E74" i="1"/>
  <c r="D74" i="1"/>
  <c r="B74" i="1"/>
  <c r="A74" i="1"/>
  <c r="O73" i="1"/>
  <c r="M73" i="1"/>
  <c r="K73" i="1"/>
  <c r="J73" i="1"/>
  <c r="I73" i="1"/>
  <c r="H73" i="1"/>
  <c r="G73" i="1"/>
  <c r="F73" i="1"/>
  <c r="E73" i="1"/>
  <c r="D73" i="1"/>
  <c r="B73" i="1"/>
  <c r="A73" i="1"/>
  <c r="O72" i="1"/>
  <c r="M72" i="1"/>
  <c r="K72" i="1"/>
  <c r="J72" i="1"/>
  <c r="I72" i="1"/>
  <c r="H72" i="1"/>
  <c r="G72" i="1"/>
  <c r="F72" i="1"/>
  <c r="E72" i="1"/>
  <c r="D72" i="1"/>
  <c r="B72" i="1"/>
  <c r="A72" i="1"/>
  <c r="O71" i="1"/>
  <c r="M71" i="1"/>
  <c r="K71" i="1"/>
  <c r="J71" i="1"/>
  <c r="I71" i="1"/>
  <c r="H71" i="1"/>
  <c r="G71" i="1"/>
  <c r="F71" i="1"/>
  <c r="E71" i="1"/>
  <c r="D71" i="1"/>
  <c r="B71" i="1"/>
  <c r="A71" i="1"/>
  <c r="O70" i="1"/>
  <c r="M70" i="1"/>
  <c r="K70" i="1"/>
  <c r="J70" i="1"/>
  <c r="I70" i="1"/>
  <c r="H70" i="1"/>
  <c r="G70" i="1"/>
  <c r="F70" i="1"/>
  <c r="E70" i="1"/>
  <c r="D70" i="1"/>
  <c r="B70" i="1"/>
  <c r="A70" i="1"/>
  <c r="O69" i="1"/>
  <c r="M69" i="1"/>
  <c r="K69" i="1"/>
  <c r="J69" i="1"/>
  <c r="I69" i="1"/>
  <c r="H69" i="1"/>
  <c r="G69" i="1"/>
  <c r="F69" i="1"/>
  <c r="E69" i="1"/>
  <c r="D69" i="1"/>
  <c r="B69" i="1"/>
  <c r="A69" i="1"/>
  <c r="O68" i="1"/>
  <c r="M68" i="1"/>
  <c r="K68" i="1"/>
  <c r="J68" i="1"/>
  <c r="I68" i="1"/>
  <c r="H68" i="1"/>
  <c r="G68" i="1"/>
  <c r="F68" i="1"/>
  <c r="E68" i="1"/>
  <c r="D68" i="1"/>
  <c r="B68" i="1"/>
  <c r="A68" i="1"/>
  <c r="O67" i="1"/>
  <c r="M67" i="1"/>
  <c r="K67" i="1"/>
  <c r="J67" i="1"/>
  <c r="I67" i="1"/>
  <c r="H67" i="1"/>
  <c r="G67" i="1"/>
  <c r="F67" i="1"/>
  <c r="E67" i="1"/>
  <c r="D67" i="1"/>
  <c r="B67" i="1"/>
  <c r="A67" i="1"/>
  <c r="O66" i="1"/>
  <c r="M66" i="1"/>
  <c r="K66" i="1"/>
  <c r="J66" i="1"/>
  <c r="I66" i="1"/>
  <c r="H66" i="1"/>
  <c r="G66" i="1"/>
  <c r="F66" i="1"/>
  <c r="E66" i="1"/>
  <c r="D66" i="1"/>
  <c r="B66" i="1"/>
  <c r="A66" i="1"/>
  <c r="O65" i="1"/>
  <c r="M65" i="1"/>
  <c r="K65" i="1"/>
  <c r="J65" i="1"/>
  <c r="I65" i="1"/>
  <c r="H65" i="1"/>
  <c r="G65" i="1"/>
  <c r="F65" i="1"/>
  <c r="E65" i="1"/>
  <c r="D65" i="1"/>
  <c r="B65" i="1"/>
  <c r="A65" i="1"/>
  <c r="O64" i="1"/>
  <c r="M64" i="1"/>
  <c r="K64" i="1"/>
  <c r="J64" i="1"/>
  <c r="I64" i="1"/>
  <c r="H64" i="1"/>
  <c r="G64" i="1"/>
  <c r="F64" i="1"/>
  <c r="E64" i="1"/>
  <c r="D64" i="1"/>
  <c r="B64" i="1"/>
  <c r="A64" i="1"/>
  <c r="O63" i="1"/>
  <c r="M63" i="1"/>
  <c r="K63" i="1"/>
  <c r="J63" i="1"/>
  <c r="I63" i="1"/>
  <c r="H63" i="1"/>
  <c r="G63" i="1"/>
  <c r="F63" i="1"/>
  <c r="E63" i="1"/>
  <c r="D63" i="1"/>
  <c r="B63" i="1"/>
  <c r="A63" i="1"/>
  <c r="O62" i="1"/>
  <c r="M62" i="1"/>
  <c r="K62" i="1"/>
  <c r="J62" i="1"/>
  <c r="I62" i="1"/>
  <c r="H62" i="1"/>
  <c r="G62" i="1"/>
  <c r="F62" i="1"/>
  <c r="E62" i="1"/>
  <c r="D62" i="1"/>
  <c r="B62" i="1"/>
  <c r="A62" i="1"/>
  <c r="O61" i="1"/>
  <c r="M61" i="1"/>
  <c r="K61" i="1"/>
  <c r="J61" i="1"/>
  <c r="I61" i="1"/>
  <c r="H61" i="1"/>
  <c r="G61" i="1"/>
  <c r="F61" i="1"/>
  <c r="E61" i="1"/>
  <c r="D61" i="1"/>
  <c r="B61" i="1"/>
  <c r="A61" i="1"/>
  <c r="O60" i="1"/>
  <c r="M60" i="1"/>
  <c r="K60" i="1"/>
  <c r="J60" i="1"/>
  <c r="I60" i="1"/>
  <c r="H60" i="1"/>
  <c r="G60" i="1"/>
  <c r="F60" i="1"/>
  <c r="E60" i="1"/>
  <c r="D60" i="1"/>
  <c r="B60" i="1"/>
  <c r="A60" i="1"/>
  <c r="O59" i="1"/>
  <c r="M59" i="1"/>
  <c r="K59" i="1"/>
  <c r="J59" i="1"/>
  <c r="I59" i="1"/>
  <c r="H59" i="1"/>
  <c r="G59" i="1"/>
  <c r="F59" i="1"/>
  <c r="E59" i="1"/>
  <c r="D59" i="1"/>
  <c r="B59" i="1"/>
  <c r="A59" i="1"/>
  <c r="O58" i="1"/>
  <c r="M58" i="1"/>
  <c r="K58" i="1"/>
  <c r="J58" i="1"/>
  <c r="I58" i="1"/>
  <c r="H58" i="1"/>
  <c r="G58" i="1"/>
  <c r="F58" i="1"/>
  <c r="E58" i="1"/>
  <c r="D58" i="1"/>
  <c r="B58" i="1"/>
  <c r="A58" i="1"/>
  <c r="O57" i="1"/>
  <c r="M57" i="1"/>
  <c r="K57" i="1"/>
  <c r="J57" i="1"/>
  <c r="I57" i="1"/>
  <c r="H57" i="1"/>
  <c r="G57" i="1"/>
  <c r="F57" i="1"/>
  <c r="E57" i="1"/>
  <c r="D57" i="1"/>
  <c r="B57" i="1"/>
  <c r="A57" i="1"/>
  <c r="O56" i="1"/>
  <c r="M56" i="1"/>
  <c r="K56" i="1"/>
  <c r="J56" i="1"/>
  <c r="I56" i="1"/>
  <c r="H56" i="1"/>
  <c r="G56" i="1"/>
  <c r="F56" i="1"/>
  <c r="E56" i="1"/>
  <c r="D56" i="1"/>
  <c r="B56" i="1"/>
  <c r="A56" i="1"/>
  <c r="O55" i="1"/>
  <c r="M55" i="1"/>
  <c r="K55" i="1"/>
  <c r="J55" i="1"/>
  <c r="I55" i="1"/>
  <c r="H55" i="1"/>
  <c r="G55" i="1"/>
  <c r="F55" i="1"/>
  <c r="E55" i="1"/>
  <c r="D55" i="1"/>
  <c r="B55" i="1"/>
  <c r="A55" i="1"/>
  <c r="O54" i="1"/>
  <c r="M54" i="1"/>
  <c r="K54" i="1"/>
  <c r="J54" i="1"/>
  <c r="I54" i="1"/>
  <c r="H54" i="1"/>
  <c r="G54" i="1"/>
  <c r="F54" i="1"/>
  <c r="E54" i="1"/>
  <c r="D54" i="1"/>
  <c r="B54" i="1"/>
  <c r="A54" i="1"/>
  <c r="O53" i="1"/>
  <c r="M53" i="1"/>
  <c r="K53" i="1"/>
  <c r="J53" i="1"/>
  <c r="I53" i="1"/>
  <c r="H53" i="1"/>
  <c r="G53" i="1"/>
  <c r="F53" i="1"/>
  <c r="E53" i="1"/>
  <c r="D53" i="1"/>
  <c r="B53" i="1"/>
  <c r="A53" i="1"/>
  <c r="O52" i="1"/>
  <c r="M52" i="1"/>
  <c r="K52" i="1"/>
  <c r="J52" i="1"/>
  <c r="I52" i="1"/>
  <c r="H52" i="1"/>
  <c r="G52" i="1"/>
  <c r="F52" i="1"/>
  <c r="E52" i="1"/>
  <c r="D52" i="1"/>
  <c r="B52" i="1"/>
  <c r="A52" i="1"/>
  <c r="O51" i="1"/>
  <c r="M51" i="1"/>
  <c r="K51" i="1"/>
  <c r="J51" i="1"/>
  <c r="I51" i="1"/>
  <c r="H51" i="1"/>
  <c r="G51" i="1"/>
  <c r="F51" i="1"/>
  <c r="E51" i="1"/>
  <c r="D51" i="1"/>
  <c r="B51" i="1"/>
  <c r="A51" i="1"/>
  <c r="O50" i="1"/>
  <c r="M50" i="1"/>
  <c r="K50" i="1"/>
  <c r="J50" i="1"/>
  <c r="I50" i="1"/>
  <c r="H50" i="1"/>
  <c r="G50" i="1"/>
  <c r="F50" i="1"/>
  <c r="E50" i="1"/>
  <c r="D50" i="1"/>
  <c r="B50" i="1"/>
  <c r="A50" i="1"/>
  <c r="O49" i="1"/>
  <c r="M49" i="1"/>
  <c r="K49" i="1"/>
  <c r="J49" i="1"/>
  <c r="I49" i="1"/>
  <c r="H49" i="1"/>
  <c r="G49" i="1"/>
  <c r="F49" i="1"/>
  <c r="E49" i="1"/>
  <c r="D49" i="1"/>
  <c r="B49" i="1"/>
  <c r="A49" i="1"/>
  <c r="O48" i="1"/>
  <c r="M48" i="1"/>
  <c r="K48" i="1"/>
  <c r="J48" i="1"/>
  <c r="I48" i="1"/>
  <c r="H48" i="1"/>
  <c r="G48" i="1"/>
  <c r="F48" i="1"/>
  <c r="E48" i="1"/>
  <c r="D48" i="1"/>
  <c r="B48" i="1"/>
  <c r="A48" i="1"/>
  <c r="O47" i="1"/>
  <c r="M47" i="1"/>
  <c r="K47" i="1"/>
  <c r="J47" i="1"/>
  <c r="I47" i="1"/>
  <c r="H47" i="1"/>
  <c r="G47" i="1"/>
  <c r="F47" i="1"/>
  <c r="E47" i="1"/>
  <c r="D47" i="1"/>
  <c r="B47" i="1"/>
  <c r="A47" i="1"/>
  <c r="O46" i="1"/>
  <c r="M46" i="1"/>
  <c r="K46" i="1"/>
  <c r="J46" i="1"/>
  <c r="I46" i="1"/>
  <c r="H46" i="1"/>
  <c r="G46" i="1"/>
  <c r="F46" i="1"/>
  <c r="E46" i="1"/>
  <c r="D46" i="1"/>
  <c r="B46" i="1"/>
  <c r="A46" i="1"/>
  <c r="O45" i="1"/>
  <c r="M45" i="1"/>
  <c r="K45" i="1"/>
  <c r="J45" i="1"/>
  <c r="I45" i="1"/>
  <c r="H45" i="1"/>
  <c r="G45" i="1"/>
  <c r="F45" i="1"/>
  <c r="E45" i="1"/>
  <c r="D45" i="1"/>
  <c r="B45" i="1"/>
  <c r="A45" i="1"/>
  <c r="O44" i="1"/>
  <c r="M44" i="1"/>
  <c r="K44" i="1"/>
  <c r="J44" i="1"/>
  <c r="I44" i="1"/>
  <c r="H44" i="1"/>
  <c r="G44" i="1"/>
  <c r="F44" i="1"/>
  <c r="E44" i="1"/>
  <c r="D44" i="1"/>
  <c r="B44" i="1"/>
  <c r="A44" i="1"/>
  <c r="O43" i="1"/>
  <c r="M43" i="1"/>
  <c r="K43" i="1"/>
  <c r="J43" i="1"/>
  <c r="I43" i="1"/>
  <c r="H43" i="1"/>
  <c r="G43" i="1"/>
  <c r="F43" i="1"/>
  <c r="E43" i="1"/>
  <c r="D43" i="1"/>
  <c r="B43" i="1"/>
  <c r="A43" i="1"/>
  <c r="O42" i="1"/>
  <c r="M42" i="1"/>
  <c r="K42" i="1"/>
  <c r="J42" i="1"/>
  <c r="I42" i="1"/>
  <c r="H42" i="1"/>
  <c r="G42" i="1"/>
  <c r="F42" i="1"/>
  <c r="E42" i="1"/>
  <c r="D42" i="1"/>
  <c r="B42" i="1"/>
  <c r="A42" i="1"/>
  <c r="O41" i="1"/>
  <c r="M41" i="1"/>
  <c r="K41" i="1"/>
  <c r="J41" i="1"/>
  <c r="I41" i="1"/>
  <c r="H41" i="1"/>
  <c r="G41" i="1"/>
  <c r="F41" i="1"/>
  <c r="E41" i="1"/>
  <c r="D41" i="1"/>
  <c r="B41" i="1"/>
  <c r="A41" i="1"/>
  <c r="O40" i="1"/>
  <c r="M40" i="1"/>
  <c r="K40" i="1"/>
  <c r="J40" i="1"/>
  <c r="I40" i="1"/>
  <c r="H40" i="1"/>
  <c r="G40" i="1"/>
  <c r="F40" i="1"/>
  <c r="E40" i="1"/>
  <c r="D40" i="1"/>
  <c r="B40" i="1"/>
  <c r="A40" i="1"/>
  <c r="O39" i="1"/>
  <c r="M39" i="1"/>
  <c r="K39" i="1"/>
  <c r="J39" i="1"/>
  <c r="I39" i="1"/>
  <c r="H39" i="1"/>
  <c r="G39" i="1"/>
  <c r="F39" i="1"/>
  <c r="E39" i="1"/>
  <c r="D39" i="1"/>
  <c r="B39" i="1"/>
  <c r="A39" i="1"/>
  <c r="O38" i="1"/>
  <c r="M38" i="1"/>
  <c r="K38" i="1"/>
  <c r="J38" i="1"/>
  <c r="I38" i="1"/>
  <c r="H38" i="1"/>
  <c r="G38" i="1"/>
  <c r="F38" i="1"/>
  <c r="E38" i="1"/>
  <c r="D38" i="1"/>
  <c r="B38" i="1"/>
  <c r="A38" i="1"/>
  <c r="O37" i="1"/>
  <c r="M37" i="1"/>
  <c r="K37" i="1"/>
  <c r="J37" i="1"/>
  <c r="I37" i="1"/>
  <c r="H37" i="1"/>
  <c r="G37" i="1"/>
  <c r="F37" i="1"/>
  <c r="E37" i="1"/>
  <c r="D37" i="1"/>
  <c r="B37" i="1"/>
  <c r="A37" i="1"/>
  <c r="O36" i="1"/>
  <c r="M36" i="1"/>
  <c r="K36" i="1"/>
  <c r="J36" i="1"/>
  <c r="I36" i="1"/>
  <c r="H36" i="1"/>
  <c r="G36" i="1"/>
  <c r="F36" i="1"/>
  <c r="E36" i="1"/>
  <c r="D36" i="1"/>
  <c r="B36" i="1"/>
  <c r="A36" i="1"/>
  <c r="O35" i="1"/>
  <c r="M35" i="1"/>
  <c r="K35" i="1"/>
  <c r="J35" i="1"/>
  <c r="I35" i="1"/>
  <c r="H35" i="1"/>
  <c r="G35" i="1"/>
  <c r="F35" i="1"/>
  <c r="E35" i="1"/>
  <c r="D35" i="1"/>
  <c r="B35" i="1"/>
  <c r="A35" i="1"/>
  <c r="O34" i="1"/>
  <c r="M34" i="1"/>
  <c r="K34" i="1"/>
  <c r="J34" i="1"/>
  <c r="I34" i="1"/>
  <c r="H34" i="1"/>
  <c r="G34" i="1"/>
  <c r="F34" i="1"/>
  <c r="E34" i="1"/>
  <c r="D34" i="1"/>
  <c r="B34" i="1"/>
  <c r="A34" i="1"/>
  <c r="M31" i="1"/>
  <c r="M30" i="1"/>
  <c r="M29" i="1"/>
  <c r="M28" i="1"/>
  <c r="D28" i="1"/>
  <c r="B28" i="1"/>
  <c r="A28" i="1"/>
  <c r="M27" i="1"/>
  <c r="D27" i="1"/>
  <c r="B27" i="1"/>
  <c r="A27" i="1" s="1"/>
  <c r="M26" i="1"/>
  <c r="D26" i="1"/>
  <c r="M25" i="1"/>
  <c r="D25" i="1"/>
  <c r="B25" i="1"/>
  <c r="A25" i="1" s="1"/>
  <c r="M24" i="1"/>
  <c r="D24" i="1"/>
  <c r="B24" i="1"/>
  <c r="A24" i="1" s="1"/>
  <c r="M23" i="1"/>
  <c r="D23" i="1"/>
  <c r="B23" i="1"/>
  <c r="A23" i="1"/>
  <c r="M22" i="1"/>
  <c r="D22" i="1"/>
  <c r="B22" i="1"/>
  <c r="A22" i="1" s="1"/>
  <c r="M21" i="1"/>
  <c r="D21" i="1"/>
  <c r="AQ21" i="1" s="1"/>
  <c r="B21" i="1"/>
  <c r="A21" i="1" s="1"/>
  <c r="M20" i="1"/>
  <c r="D20" i="1"/>
  <c r="B20" i="1"/>
  <c r="A20" i="1" s="1"/>
  <c r="M19" i="1"/>
  <c r="D19" i="1"/>
  <c r="AQ19" i="1" s="1"/>
  <c r="B19" i="1"/>
  <c r="A19" i="1" s="1"/>
  <c r="M18" i="1"/>
  <c r="D18" i="1"/>
  <c r="B18" i="1"/>
  <c r="A18" i="1" s="1"/>
  <c r="M17" i="1"/>
  <c r="D17" i="1"/>
  <c r="AQ17" i="1" s="1"/>
  <c r="B17" i="1"/>
  <c r="A17" i="1" s="1"/>
  <c r="M16" i="1"/>
  <c r="D16" i="1"/>
  <c r="B16" i="1"/>
  <c r="A16" i="1"/>
  <c r="M15" i="1"/>
  <c r="D15" i="1"/>
  <c r="B15" i="1"/>
  <c r="A15" i="1" s="1"/>
  <c r="M14" i="1"/>
  <c r="D14" i="1"/>
  <c r="M13" i="1"/>
  <c r="D13" i="1"/>
  <c r="B13" i="1"/>
  <c r="A13" i="1" s="1"/>
  <c r="M12" i="1"/>
  <c r="D12" i="1"/>
  <c r="B12" i="1"/>
  <c r="A12" i="1" s="1"/>
  <c r="M11" i="1"/>
  <c r="D11" i="1"/>
  <c r="B11" i="1"/>
  <c r="A11" i="1" s="1"/>
  <c r="B1" i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AM142" i="1" l="1"/>
  <c r="AM140" i="1"/>
  <c r="AM138" i="1"/>
  <c r="AM136" i="1"/>
  <c r="AM134" i="1"/>
  <c r="AM132" i="1"/>
  <c r="AM130" i="1"/>
  <c r="AM117" i="1"/>
  <c r="AM115" i="1"/>
  <c r="AM113" i="1"/>
  <c r="AM111" i="1"/>
  <c r="AM109" i="1"/>
  <c r="AM107" i="1"/>
  <c r="AM105" i="1"/>
  <c r="AM141" i="1"/>
  <c r="AM139" i="1"/>
  <c r="AM137" i="1"/>
  <c r="AM135" i="1"/>
  <c r="AM133" i="1"/>
  <c r="AM131" i="1"/>
  <c r="AM129" i="1"/>
  <c r="AM116" i="1"/>
  <c r="AM114" i="1"/>
  <c r="AM112" i="1"/>
  <c r="AM110" i="1"/>
  <c r="AM108" i="1"/>
  <c r="AM106" i="1"/>
  <c r="AR12" i="1"/>
  <c r="AQ12" i="1"/>
  <c r="AL15" i="1"/>
  <c r="AR15" i="1"/>
  <c r="AQ15" i="1"/>
  <c r="AL16" i="1"/>
  <c r="AN16" i="1"/>
  <c r="AM16" i="1"/>
  <c r="AR18" i="1"/>
  <c r="AQ18" i="1"/>
  <c r="AR20" i="1"/>
  <c r="AQ20" i="1"/>
  <c r="AR22" i="1"/>
  <c r="AQ22" i="1"/>
  <c r="AL23" i="1"/>
  <c r="AL24" i="1" s="1"/>
  <c r="AL25" i="1" s="1"/>
  <c r="AN23" i="1"/>
  <c r="AM23" i="1"/>
  <c r="AM24" i="1" s="1"/>
  <c r="AR25" i="1"/>
  <c r="AQ25" i="1"/>
  <c r="AL34" i="1"/>
  <c r="AN34" i="1"/>
  <c r="AM34" i="1"/>
  <c r="AL35" i="1"/>
  <c r="AN35" i="1"/>
  <c r="AL36" i="1"/>
  <c r="AN36" i="1"/>
  <c r="AM36" i="1"/>
  <c r="AL37" i="1"/>
  <c r="AN37" i="1"/>
  <c r="AL38" i="1"/>
  <c r="AN38" i="1"/>
  <c r="AM38" i="1"/>
  <c r="AL39" i="1"/>
  <c r="AN39" i="1"/>
  <c r="AL40" i="1"/>
  <c r="AN40" i="1"/>
  <c r="AM40" i="1"/>
  <c r="AL41" i="1"/>
  <c r="AN41" i="1"/>
  <c r="AL42" i="1"/>
  <c r="AN42" i="1"/>
  <c r="AM42" i="1"/>
  <c r="AL43" i="1"/>
  <c r="AN43" i="1"/>
  <c r="AM44" i="1"/>
  <c r="AL44" i="1"/>
  <c r="AM45" i="1"/>
  <c r="AN45" i="1"/>
  <c r="AM46" i="1"/>
  <c r="AL46" i="1"/>
  <c r="AM47" i="1"/>
  <c r="AN47" i="1"/>
  <c r="AM48" i="1"/>
  <c r="AL48" i="1"/>
  <c r="AM49" i="1"/>
  <c r="AN49" i="1"/>
  <c r="AL50" i="1"/>
  <c r="AN50" i="1"/>
  <c r="AL51" i="1"/>
  <c r="AN51" i="1"/>
  <c r="AL52" i="1"/>
  <c r="AN52" i="1"/>
  <c r="AL53" i="1"/>
  <c r="AN53" i="1"/>
  <c r="AL54" i="1"/>
  <c r="AN54" i="1"/>
  <c r="AL55" i="1"/>
  <c r="AN55" i="1"/>
  <c r="AL56" i="1"/>
  <c r="AN56" i="1"/>
  <c r="AL57" i="1"/>
  <c r="AN57" i="1"/>
  <c r="AL58" i="1"/>
  <c r="AN58" i="1"/>
  <c r="AL59" i="1"/>
  <c r="AN59" i="1"/>
  <c r="AL60" i="1"/>
  <c r="AN60" i="1"/>
  <c r="AL61" i="1"/>
  <c r="AN61" i="1"/>
  <c r="AL62" i="1"/>
  <c r="AN62" i="1"/>
  <c r="AL63" i="1"/>
  <c r="AN63" i="1"/>
  <c r="AL64" i="1"/>
  <c r="AN64" i="1"/>
  <c r="AL65" i="1"/>
  <c r="AN65" i="1"/>
  <c r="AL66" i="1"/>
  <c r="AN66" i="1"/>
  <c r="AL67" i="1"/>
  <c r="AN67" i="1"/>
  <c r="AL68" i="1"/>
  <c r="AN68" i="1"/>
  <c r="AL69" i="1"/>
  <c r="AN69" i="1"/>
  <c r="AL70" i="1"/>
  <c r="AN70" i="1"/>
  <c r="AL71" i="1"/>
  <c r="AN71" i="1"/>
  <c r="AL72" i="1"/>
  <c r="AN72" i="1"/>
  <c r="AL73" i="1"/>
  <c r="AN73" i="1"/>
  <c r="AL74" i="1"/>
  <c r="AN74" i="1"/>
  <c r="AL75" i="1"/>
  <c r="AN75" i="1"/>
  <c r="AL76" i="1"/>
  <c r="AN76" i="1"/>
  <c r="AL77" i="1"/>
  <c r="AN77" i="1"/>
  <c r="AL78" i="1"/>
  <c r="AN78" i="1"/>
  <c r="AL79" i="1"/>
  <c r="AN79" i="1"/>
  <c r="AL80" i="1"/>
  <c r="AN80" i="1"/>
  <c r="AL81" i="1"/>
  <c r="AN81" i="1"/>
  <c r="AL82" i="1"/>
  <c r="AN82" i="1"/>
  <c r="AL83" i="1"/>
  <c r="AN83" i="1"/>
  <c r="AL84" i="1"/>
  <c r="AN84" i="1"/>
  <c r="AL85" i="1"/>
  <c r="AN85" i="1"/>
  <c r="AL86" i="1"/>
  <c r="AN86" i="1"/>
  <c r="AL87" i="1"/>
  <c r="AN87" i="1"/>
  <c r="AL88" i="1"/>
  <c r="AN88" i="1"/>
  <c r="AL89" i="1"/>
  <c r="AN89" i="1"/>
  <c r="AL90" i="1"/>
  <c r="AN90" i="1"/>
  <c r="AL91" i="1"/>
  <c r="AN91" i="1"/>
  <c r="AL92" i="1"/>
  <c r="AN92" i="1"/>
  <c r="AL93" i="1"/>
  <c r="AN93" i="1"/>
  <c r="AL94" i="1"/>
  <c r="AN94" i="1"/>
  <c r="AL95" i="1"/>
  <c r="AN95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28" i="1"/>
  <c r="AM127" i="1"/>
  <c r="AM126" i="1"/>
  <c r="AM125" i="1"/>
  <c r="AM124" i="1"/>
  <c r="AM123" i="1"/>
  <c r="AM122" i="1"/>
  <c r="AM121" i="1"/>
  <c r="AM120" i="1"/>
  <c r="AM119" i="1"/>
  <c r="AM118" i="1"/>
  <c r="AM104" i="1"/>
  <c r="AM103" i="1"/>
  <c r="AM102" i="1"/>
  <c r="AM101" i="1"/>
  <c r="AM100" i="1"/>
  <c r="AM99" i="1"/>
  <c r="AM98" i="1"/>
  <c r="AM97" i="1"/>
  <c r="AM96" i="1"/>
  <c r="AM95" i="1"/>
  <c r="AM93" i="1"/>
  <c r="AM91" i="1"/>
  <c r="AM89" i="1"/>
  <c r="AM87" i="1"/>
  <c r="AM85" i="1"/>
  <c r="AM83" i="1"/>
  <c r="AM81" i="1"/>
  <c r="AM79" i="1"/>
  <c r="AM77" i="1"/>
  <c r="AM75" i="1"/>
  <c r="AM73" i="1"/>
  <c r="AM71" i="1"/>
  <c r="AM69" i="1"/>
  <c r="AM67" i="1"/>
  <c r="AM65" i="1"/>
  <c r="AM63" i="1"/>
  <c r="AM61" i="1"/>
  <c r="AM59" i="1"/>
  <c r="AM57" i="1"/>
  <c r="AM55" i="1"/>
  <c r="AM53" i="1"/>
  <c r="AM51" i="1"/>
  <c r="AL49" i="1"/>
  <c r="AN48" i="1"/>
  <c r="AL45" i="1"/>
  <c r="AN44" i="1"/>
  <c r="AM43" i="1"/>
  <c r="AM39" i="1"/>
  <c r="AM35" i="1"/>
  <c r="AS1" i="1"/>
  <c r="AL11" i="1"/>
  <c r="AL12" i="1" s="1"/>
  <c r="AL13" i="1" s="1"/>
  <c r="AR11" i="1"/>
  <c r="AM11" i="1"/>
  <c r="AN11" i="1" s="1"/>
  <c r="AR13" i="1"/>
  <c r="AL17" i="1"/>
  <c r="AL18" i="1" s="1"/>
  <c r="AL19" i="1" s="1"/>
  <c r="AL20" i="1" s="1"/>
  <c r="AL21" i="1" s="1"/>
  <c r="AL22" i="1" s="1"/>
  <c r="AR17" i="1"/>
  <c r="AM17" i="1"/>
  <c r="AN17" i="1" s="1"/>
  <c r="AR19" i="1"/>
  <c r="AR21" i="1"/>
  <c r="AR24" i="1"/>
  <c r="AL27" i="1"/>
  <c r="AR27" i="1"/>
  <c r="AM27" i="1"/>
  <c r="AN27" i="1" s="1"/>
  <c r="AL28" i="1"/>
  <c r="AN28" i="1"/>
  <c r="P105" i="1"/>
  <c r="Q105" i="1" s="1"/>
  <c r="AJ105" i="1" s="1"/>
  <c r="P106" i="1"/>
  <c r="Q106" i="1" s="1"/>
  <c r="AJ106" i="1" s="1"/>
  <c r="P107" i="1"/>
  <c r="Q107" i="1" s="1"/>
  <c r="AJ107" i="1" s="1"/>
  <c r="P108" i="1"/>
  <c r="Q108" i="1" s="1"/>
  <c r="AJ108" i="1" s="1"/>
  <c r="P109" i="1"/>
  <c r="Q109" i="1" s="1"/>
  <c r="AJ109" i="1" s="1"/>
  <c r="P110" i="1"/>
  <c r="Q110" i="1" s="1"/>
  <c r="AJ110" i="1" s="1"/>
  <c r="P111" i="1"/>
  <c r="Q111" i="1" s="1"/>
  <c r="AJ111" i="1" s="1"/>
  <c r="P112" i="1"/>
  <c r="Q112" i="1" s="1"/>
  <c r="AJ112" i="1" s="1"/>
  <c r="P113" i="1"/>
  <c r="Q113" i="1" s="1"/>
  <c r="AJ113" i="1" s="1"/>
  <c r="P114" i="1"/>
  <c r="Q114" i="1" s="1"/>
  <c r="AJ114" i="1" s="1"/>
  <c r="P115" i="1"/>
  <c r="Q115" i="1" s="1"/>
  <c r="AJ115" i="1" s="1"/>
  <c r="P116" i="1"/>
  <c r="Q116" i="1" s="1"/>
  <c r="AJ116" i="1" s="1"/>
  <c r="P158" i="1"/>
  <c r="Q158" i="1" s="1"/>
  <c r="AJ158" i="1" s="1"/>
  <c r="AN158" i="1"/>
  <c r="AN157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M94" i="1"/>
  <c r="AM92" i="1"/>
  <c r="AM90" i="1"/>
  <c r="AM88" i="1"/>
  <c r="AM86" i="1"/>
  <c r="AM84" i="1"/>
  <c r="AM82" i="1"/>
  <c r="AM80" i="1"/>
  <c r="AM78" i="1"/>
  <c r="AM76" i="1"/>
  <c r="AM74" i="1"/>
  <c r="AM72" i="1"/>
  <c r="AM70" i="1"/>
  <c r="AM68" i="1"/>
  <c r="AM66" i="1"/>
  <c r="AM64" i="1"/>
  <c r="AM62" i="1"/>
  <c r="AM60" i="1"/>
  <c r="AM58" i="1"/>
  <c r="AM56" i="1"/>
  <c r="AM54" i="1"/>
  <c r="AM52" i="1"/>
  <c r="AM50" i="1"/>
  <c r="AL47" i="1"/>
  <c r="AN46" i="1"/>
  <c r="AM41" i="1"/>
  <c r="AM37" i="1"/>
  <c r="AM28" i="1"/>
  <c r="AQ27" i="1"/>
  <c r="AQ24" i="1"/>
  <c r="AM15" i="1"/>
  <c r="AN15" i="1" s="1"/>
  <c r="AQ13" i="1"/>
  <c r="AM12" i="1"/>
  <c r="AM13" i="1" s="1"/>
  <c r="AQ11" i="1"/>
  <c r="P78" i="1"/>
  <c r="Q78" i="1" s="1"/>
  <c r="AJ78" i="1" s="1"/>
  <c r="P79" i="1"/>
  <c r="Q79" i="1" s="1"/>
  <c r="AJ79" i="1" s="1"/>
  <c r="P80" i="1"/>
  <c r="Q80" i="1" s="1"/>
  <c r="AJ80" i="1" s="1"/>
  <c r="P81" i="1"/>
  <c r="Q81" i="1" s="1"/>
  <c r="AJ81" i="1" s="1"/>
  <c r="P82" i="1"/>
  <c r="Q82" i="1" s="1"/>
  <c r="AJ82" i="1" s="1"/>
  <c r="P83" i="1"/>
  <c r="Q83" i="1" s="1"/>
  <c r="AJ83" i="1" s="1"/>
  <c r="P84" i="1"/>
  <c r="Q84" i="1" s="1"/>
  <c r="AJ84" i="1" s="1"/>
  <c r="P85" i="1"/>
  <c r="Q85" i="1" s="1"/>
  <c r="AJ85" i="1" s="1"/>
  <c r="P86" i="1"/>
  <c r="Q86" i="1" s="1"/>
  <c r="AJ86" i="1" s="1"/>
  <c r="P87" i="1"/>
  <c r="Q87" i="1" s="1"/>
  <c r="AJ87" i="1" s="1"/>
  <c r="P88" i="1"/>
  <c r="Q88" i="1" s="1"/>
  <c r="AJ88" i="1" s="1"/>
  <c r="P89" i="1"/>
  <c r="Q89" i="1" s="1"/>
  <c r="AJ89" i="1" s="1"/>
  <c r="P90" i="1"/>
  <c r="Q90" i="1" s="1"/>
  <c r="AJ90" i="1" s="1"/>
  <c r="P91" i="1"/>
  <c r="Q91" i="1" s="1"/>
  <c r="AJ91" i="1" s="1"/>
  <c r="P92" i="1"/>
  <c r="Q92" i="1" s="1"/>
  <c r="AJ92" i="1" s="1"/>
  <c r="P93" i="1"/>
  <c r="Q93" i="1" s="1"/>
  <c r="AJ93" i="1" s="1"/>
  <c r="P94" i="1"/>
  <c r="Q94" i="1" s="1"/>
  <c r="AJ94" i="1" s="1"/>
  <c r="P95" i="1"/>
  <c r="Q95" i="1" s="1"/>
  <c r="AJ95" i="1" s="1"/>
  <c r="P96" i="1"/>
  <c r="Q96" i="1" s="1"/>
  <c r="AJ96" i="1" s="1"/>
  <c r="P97" i="1"/>
  <c r="Q97" i="1" s="1"/>
  <c r="AJ97" i="1" s="1"/>
  <c r="P98" i="1"/>
  <c r="Q98" i="1" s="1"/>
  <c r="AJ98" i="1" s="1"/>
  <c r="P99" i="1"/>
  <c r="Q99" i="1" s="1"/>
  <c r="AJ99" i="1" s="1"/>
  <c r="P100" i="1"/>
  <c r="Q100" i="1" s="1"/>
  <c r="AJ100" i="1" s="1"/>
  <c r="P101" i="1"/>
  <c r="Q101" i="1" s="1"/>
  <c r="AJ101" i="1" s="1"/>
  <c r="P102" i="1"/>
  <c r="Q102" i="1" s="1"/>
  <c r="AJ102" i="1" s="1"/>
  <c r="P103" i="1"/>
  <c r="Q103" i="1" s="1"/>
  <c r="AJ103" i="1" s="1"/>
  <c r="P34" i="1"/>
  <c r="Q34" i="1" s="1"/>
  <c r="AJ34" i="1" s="1"/>
  <c r="P35" i="1"/>
  <c r="Q35" i="1" s="1"/>
  <c r="AJ35" i="1" s="1"/>
  <c r="P36" i="1"/>
  <c r="Q36" i="1" s="1"/>
  <c r="AJ36" i="1" s="1"/>
  <c r="P37" i="1"/>
  <c r="Q37" i="1" s="1"/>
  <c r="AJ37" i="1" s="1"/>
  <c r="P38" i="1"/>
  <c r="Q38" i="1" s="1"/>
  <c r="AJ38" i="1" s="1"/>
  <c r="P39" i="1"/>
  <c r="Q39" i="1" s="1"/>
  <c r="AJ39" i="1" s="1"/>
  <c r="P40" i="1"/>
  <c r="Q40" i="1" s="1"/>
  <c r="AJ40" i="1" s="1"/>
  <c r="P41" i="1"/>
  <c r="Q41" i="1" s="1"/>
  <c r="AJ41" i="1" s="1"/>
  <c r="P42" i="1"/>
  <c r="Q42" i="1" s="1"/>
  <c r="AJ42" i="1" s="1"/>
  <c r="P43" i="1"/>
  <c r="Q43" i="1" s="1"/>
  <c r="AJ43" i="1" s="1"/>
  <c r="P44" i="1"/>
  <c r="Q44" i="1" s="1"/>
  <c r="AJ44" i="1" s="1"/>
  <c r="P71" i="1"/>
  <c r="Q71" i="1" s="1"/>
  <c r="AJ71" i="1" s="1"/>
  <c r="P72" i="1"/>
  <c r="Q72" i="1" s="1"/>
  <c r="AJ72" i="1" s="1"/>
  <c r="P73" i="1"/>
  <c r="Q73" i="1" s="1"/>
  <c r="AJ73" i="1" s="1"/>
  <c r="P74" i="1"/>
  <c r="Q74" i="1" s="1"/>
  <c r="AJ74" i="1" s="1"/>
  <c r="P75" i="1"/>
  <c r="Q75" i="1" s="1"/>
  <c r="AJ75" i="1" s="1"/>
  <c r="P76" i="1"/>
  <c r="Q76" i="1" s="1"/>
  <c r="AJ76" i="1" s="1"/>
  <c r="P77" i="1"/>
  <c r="Q77" i="1" s="1"/>
  <c r="AJ77" i="1" s="1"/>
  <c r="P118" i="1"/>
  <c r="Q118" i="1" s="1"/>
  <c r="AJ118" i="1" s="1"/>
  <c r="P119" i="1"/>
  <c r="Q119" i="1" s="1"/>
  <c r="AJ119" i="1" s="1"/>
  <c r="P120" i="1"/>
  <c r="Q120" i="1" s="1"/>
  <c r="AJ120" i="1" s="1"/>
  <c r="P121" i="1"/>
  <c r="Q121" i="1" s="1"/>
  <c r="AJ121" i="1" s="1"/>
  <c r="P122" i="1"/>
  <c r="Q122" i="1" s="1"/>
  <c r="AJ122" i="1" s="1"/>
  <c r="P123" i="1"/>
  <c r="Q123" i="1" s="1"/>
  <c r="AJ123" i="1" s="1"/>
  <c r="P124" i="1"/>
  <c r="Q124" i="1" s="1"/>
  <c r="AJ124" i="1" s="1"/>
  <c r="P125" i="1"/>
  <c r="Q125" i="1" s="1"/>
  <c r="AJ125" i="1" s="1"/>
  <c r="P126" i="1"/>
  <c r="Q126" i="1" s="1"/>
  <c r="AJ126" i="1" s="1"/>
  <c r="P127" i="1"/>
  <c r="Q127" i="1" s="1"/>
  <c r="AJ127" i="1" s="1"/>
  <c r="P129" i="1"/>
  <c r="Q129" i="1" s="1"/>
  <c r="AJ129" i="1" s="1"/>
  <c r="P130" i="1"/>
  <c r="Q130" i="1" s="1"/>
  <c r="AJ130" i="1" s="1"/>
  <c r="P131" i="1"/>
  <c r="Q131" i="1" s="1"/>
  <c r="AJ131" i="1" s="1"/>
  <c r="P132" i="1"/>
  <c r="Q132" i="1" s="1"/>
  <c r="AJ132" i="1" s="1"/>
  <c r="P133" i="1"/>
  <c r="Q133" i="1" s="1"/>
  <c r="AJ133" i="1" s="1"/>
  <c r="P134" i="1"/>
  <c r="Q134" i="1" s="1"/>
  <c r="AJ134" i="1" s="1"/>
  <c r="P135" i="1"/>
  <c r="Q135" i="1" s="1"/>
  <c r="AJ135" i="1" s="1"/>
  <c r="P136" i="1"/>
  <c r="Q136" i="1" s="1"/>
  <c r="AJ136" i="1" s="1"/>
  <c r="P137" i="1"/>
  <c r="Q137" i="1" s="1"/>
  <c r="AJ137" i="1" s="1"/>
  <c r="P138" i="1"/>
  <c r="Q138" i="1" s="1"/>
  <c r="AJ138" i="1" s="1"/>
  <c r="P139" i="1"/>
  <c r="Q139" i="1" s="1"/>
  <c r="AJ139" i="1" s="1"/>
  <c r="P140" i="1"/>
  <c r="Q140" i="1" s="1"/>
  <c r="AJ140" i="1" s="1"/>
  <c r="P141" i="1"/>
  <c r="Q141" i="1" s="1"/>
  <c r="AJ141" i="1" s="1"/>
  <c r="P143" i="1"/>
  <c r="Q143" i="1" s="1"/>
  <c r="AJ143" i="1" s="1"/>
  <c r="P144" i="1"/>
  <c r="Q144" i="1" s="1"/>
  <c r="AJ144" i="1" s="1"/>
  <c r="P145" i="1"/>
  <c r="Q145" i="1" s="1"/>
  <c r="AJ145" i="1" s="1"/>
  <c r="P146" i="1"/>
  <c r="Q146" i="1" s="1"/>
  <c r="AJ146" i="1" s="1"/>
  <c r="P147" i="1"/>
  <c r="Q147" i="1" s="1"/>
  <c r="AJ147" i="1" s="1"/>
  <c r="P148" i="1"/>
  <c r="Q148" i="1" s="1"/>
  <c r="AJ148" i="1" s="1"/>
  <c r="P149" i="1"/>
  <c r="Q149" i="1" s="1"/>
  <c r="AJ149" i="1" s="1"/>
  <c r="P150" i="1"/>
  <c r="Q150" i="1" s="1"/>
  <c r="AJ150" i="1" s="1"/>
  <c r="P151" i="1"/>
  <c r="Q151" i="1" s="1"/>
  <c r="AJ151" i="1" s="1"/>
  <c r="P152" i="1"/>
  <c r="Q152" i="1" s="1"/>
  <c r="AJ152" i="1" s="1"/>
  <c r="P153" i="1"/>
  <c r="Q153" i="1" s="1"/>
  <c r="AJ153" i="1" s="1"/>
  <c r="P154" i="1"/>
  <c r="Q154" i="1" s="1"/>
  <c r="AJ154" i="1" s="1"/>
  <c r="P155" i="1"/>
  <c r="Q155" i="1" s="1"/>
  <c r="AJ155" i="1" s="1"/>
  <c r="P156" i="1"/>
  <c r="Q156" i="1" s="1"/>
  <c r="AJ156" i="1" s="1"/>
  <c r="P157" i="1"/>
  <c r="Q157" i="1" s="1"/>
  <c r="AJ157" i="1" s="1"/>
  <c r="P45" i="1"/>
  <c r="Q45" i="1" s="1"/>
  <c r="AJ45" i="1" s="1"/>
  <c r="P46" i="1"/>
  <c r="Q46" i="1" s="1"/>
  <c r="AJ46" i="1" s="1"/>
  <c r="P47" i="1"/>
  <c r="Q47" i="1" s="1"/>
  <c r="AJ47" i="1" s="1"/>
  <c r="P48" i="1"/>
  <c r="Q48" i="1" s="1"/>
  <c r="AJ48" i="1" s="1"/>
  <c r="P49" i="1"/>
  <c r="Q49" i="1" s="1"/>
  <c r="AJ49" i="1" s="1"/>
  <c r="P50" i="1"/>
  <c r="Q50" i="1" s="1"/>
  <c r="AJ50" i="1" s="1"/>
  <c r="P51" i="1"/>
  <c r="Q51" i="1" s="1"/>
  <c r="AJ51" i="1" s="1"/>
  <c r="P52" i="1"/>
  <c r="Q52" i="1" s="1"/>
  <c r="AJ52" i="1" s="1"/>
  <c r="P53" i="1"/>
  <c r="Q53" i="1" s="1"/>
  <c r="AJ53" i="1" s="1"/>
  <c r="P54" i="1"/>
  <c r="Q54" i="1" s="1"/>
  <c r="AJ54" i="1" s="1"/>
  <c r="P55" i="1"/>
  <c r="Q55" i="1" s="1"/>
  <c r="AJ55" i="1" s="1"/>
  <c r="P56" i="1"/>
  <c r="Q56" i="1" s="1"/>
  <c r="AJ56" i="1" s="1"/>
  <c r="P57" i="1"/>
  <c r="Q57" i="1" s="1"/>
  <c r="AJ57" i="1" s="1"/>
  <c r="P58" i="1"/>
  <c r="Q58" i="1" s="1"/>
  <c r="AJ58" i="1" s="1"/>
  <c r="P59" i="1"/>
  <c r="Q59" i="1" s="1"/>
  <c r="AJ59" i="1" s="1"/>
  <c r="P60" i="1"/>
  <c r="Q60" i="1" s="1"/>
  <c r="AJ60" i="1" s="1"/>
  <c r="P61" i="1"/>
  <c r="Q61" i="1" s="1"/>
  <c r="AJ61" i="1" s="1"/>
  <c r="P62" i="1"/>
  <c r="Q62" i="1" s="1"/>
  <c r="AJ62" i="1" s="1"/>
  <c r="P63" i="1"/>
  <c r="Q63" i="1" s="1"/>
  <c r="AJ63" i="1" s="1"/>
  <c r="P64" i="1"/>
  <c r="Q64" i="1" s="1"/>
  <c r="AJ64" i="1" s="1"/>
  <c r="P65" i="1"/>
  <c r="Q65" i="1" s="1"/>
  <c r="AJ65" i="1" s="1"/>
  <c r="P66" i="1"/>
  <c r="Q66" i="1" s="1"/>
  <c r="AJ66" i="1" s="1"/>
  <c r="P67" i="1"/>
  <c r="Q67" i="1" s="1"/>
  <c r="AJ67" i="1" s="1"/>
  <c r="P68" i="1"/>
  <c r="Q68" i="1" s="1"/>
  <c r="AJ68" i="1" s="1"/>
  <c r="P69" i="1"/>
  <c r="Q69" i="1" s="1"/>
  <c r="AJ69" i="1" s="1"/>
  <c r="P70" i="1"/>
  <c r="Q70" i="1" s="1"/>
  <c r="AJ70" i="1" s="1"/>
  <c r="AM18" i="1" l="1"/>
  <c r="AN18" i="1" s="1"/>
  <c r="T3" i="1"/>
  <c r="T4" i="1" s="1"/>
  <c r="V3" i="1"/>
  <c r="V4" i="1" s="1"/>
  <c r="X3" i="1"/>
  <c r="X4" i="1" s="1"/>
  <c r="Z3" i="1"/>
  <c r="Z4" i="1" s="1"/>
  <c r="R3" i="1"/>
  <c r="U3" i="1"/>
  <c r="U4" i="1" s="1"/>
  <c r="W3" i="1"/>
  <c r="W4" i="1" s="1"/>
  <c r="Y3" i="1"/>
  <c r="Y4" i="1" s="1"/>
  <c r="AN24" i="1"/>
  <c r="AM25" i="1"/>
  <c r="AN25" i="1" s="1"/>
  <c r="AN12" i="1"/>
  <c r="AN13" i="1" s="1"/>
  <c r="AM19" i="1"/>
  <c r="R4" i="1" l="1"/>
  <c r="AA3" i="1"/>
  <c r="AA4" i="1" s="1"/>
  <c r="AM20" i="1"/>
  <c r="AN19" i="1"/>
  <c r="AN20" i="1" l="1"/>
  <c r="AM21" i="1"/>
  <c r="AN21" i="1" l="1"/>
  <c r="AM22" i="1"/>
  <c r="AN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E9" authorId="0" shapeId="0" xr:uid="{7305B6DA-D140-404E-9CF2-9404BECFB7D8}">
      <text>
        <r>
          <rPr>
            <i/>
            <sz val="9"/>
            <color indexed="81"/>
            <rFont val="Tahoma"/>
            <family val="2"/>
          </rPr>
          <t>Ghép + HP hoặc STT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  <comment ref="AH9" authorId="0" shapeId="0" xr:uid="{27CD0F51-2A52-43A2-8602-44EADDAF5637}">
      <text>
        <r>
          <rPr>
            <i/>
            <sz val="9"/>
            <color indexed="81"/>
            <rFont val="Tahoma"/>
            <family val="2"/>
          </rPr>
          <t>Ghép + HP hoặc STT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<sst xmlns="http://schemas.openxmlformats.org/spreadsheetml/2006/main" count="190" uniqueCount="131">
  <si>
    <t>Giới hạn SV/Phòng TC</t>
  </si>
  <si>
    <t>Pcông</t>
  </si>
  <si>
    <t>Giới hạn SV/Phòng MIN</t>
  </si>
  <si>
    <t xml:space="preserve">SP </t>
  </si>
  <si>
    <t>Điền "Ghép + HP hoặc STT" cột AB và số HP ghép cột AC</t>
  </si>
  <si>
    <t>TIME</t>
  </si>
  <si>
    <t>TG_CA</t>
  </si>
  <si>
    <t>MA_HE</t>
  </si>
  <si>
    <t>STT</t>
  </si>
  <si>
    <t>HE</t>
  </si>
  <si>
    <t>MA_hp</t>
  </si>
  <si>
    <t>TEN_HP</t>
  </si>
  <si>
    <t>SO_TC</t>
  </si>
  <si>
    <t>H_THUC</t>
  </si>
  <si>
    <t>T_GIAN</t>
  </si>
  <si>
    <t>NGAY</t>
  </si>
  <si>
    <t>THU</t>
  </si>
  <si>
    <t>CA</t>
  </si>
  <si>
    <t>SO_SV</t>
  </si>
  <si>
    <t>SV_P</t>
  </si>
  <si>
    <t>S0PHONG</t>
  </si>
  <si>
    <t>Chênh</t>
  </si>
  <si>
    <t>NHẬP DỮ LIỆU CỘT C; L; N</t>
  </si>
  <si>
    <t>TRƯỜNG ĐẠI HỌC CÔNG NGHỆ GTVT</t>
  </si>
  <si>
    <t>LỊCH THI</t>
  </si>
  <si>
    <t>KHOA CÔNG NGHỆ THÔNG TIN</t>
  </si>
  <si>
    <t>V2-HỌC KỲ 1 - NĂM HỌC 2022-2023-KỲ PHỤ 12</t>
  </si>
  <si>
    <t>S
T
T</t>
  </si>
  <si>
    <t>KHÓA-NGÀNH</t>
  </si>
  <si>
    <t>MÃ HỌC PHẦN</t>
  </si>
  <si>
    <t>TÊN HỌC PHẦN</t>
  </si>
  <si>
    <t>SỐ TÌN CHỈ</t>
  </si>
  <si>
    <t>HÌNH THỨC THI</t>
  </si>
  <si>
    <t>THỜI GIAN THI</t>
  </si>
  <si>
    <t>NGÀY THI</t>
  </si>
  <si>
    <t>THỨ</t>
  </si>
  <si>
    <t>CA THI</t>
  </si>
  <si>
    <t>SỐ SV</t>
  </si>
  <si>
    <t>SỐ SV/ PHÒNG</t>
  </si>
  <si>
    <t>SỐ PHÒNG</t>
  </si>
  <si>
    <t>KẾ HOẠCH PHÂN CÔNG GV COI, HỎI THI</t>
  </si>
  <si>
    <t>THỜI GIAN</t>
  </si>
  <si>
    <t>Giờ bắt đầu thi</t>
  </si>
  <si>
    <t>GHI CHÚ</t>
  </si>
  <si>
    <t>LƯU TRỮ</t>
  </si>
  <si>
    <t>KHOA CƠ KHÍ</t>
  </si>
  <si>
    <t>KHOA CSKT</t>
  </si>
  <si>
    <t>KHOA KHUD</t>
  </si>
  <si>
    <t>CĐT</t>
  </si>
  <si>
    <t>ĐTVT</t>
  </si>
  <si>
    <t>HTTT</t>
  </si>
  <si>
    <t>TTMMT</t>
  </si>
  <si>
    <t>KHOA CT</t>
  </si>
  <si>
    <t>VPK</t>
  </si>
  <si>
    <t>Tổng</t>
  </si>
  <si>
    <t>Chấm thi</t>
  </si>
  <si>
    <t>Nộp điểm</t>
  </si>
  <si>
    <t>(Ghép phòng)</t>
  </si>
  <si>
    <t>Số HP</t>
  </si>
  <si>
    <t>Chia đều SV</t>
  </si>
  <si>
    <t>(Tên lớp)</t>
  </si>
  <si>
    <t>Đợt</t>
  </si>
  <si>
    <t>P cuối</t>
  </si>
  <si>
    <t>GV +/-</t>
  </si>
  <si>
    <t xml:space="preserve"> Thi lần 1</t>
  </si>
  <si>
    <t>Thi lần 2</t>
  </si>
  <si>
    <t>Bô môn</t>
  </si>
  <si>
    <t>Khoa</t>
  </si>
  <si>
    <t>DC1LL08-DCK72</t>
  </si>
  <si>
    <t>DC2DT60</t>
  </si>
  <si>
    <t>Kỹ thuật vi xử lý và ứng dụng(DC2DT60)_3</t>
  </si>
  <si>
    <t>VĐ</t>
  </si>
  <si>
    <t>X</t>
  </si>
  <si>
    <t>DC3HT31</t>
  </si>
  <si>
    <t>Lập trình di động(DC3HT31)_3</t>
  </si>
  <si>
    <t>DC2HT13</t>
  </si>
  <si>
    <t>Nhập môn mạng máy tính(DC2HT13)_3</t>
  </si>
  <si>
    <t>DC2DT45-DCK72</t>
  </si>
  <si>
    <t>DC2HT26</t>
  </si>
  <si>
    <t>Cấu trúc dữ liệu và giải thuật(DC2HT26)_4</t>
  </si>
  <si>
    <t>DC2DT68-DCK72</t>
  </si>
  <si>
    <t>DC3DT70</t>
  </si>
  <si>
    <t>Đồ án Viễn thông(DC3DT70)_2</t>
  </si>
  <si>
    <t>DC2CN18</t>
  </si>
  <si>
    <t>Linh kiện điện tử(DC2CN18)_2</t>
  </si>
  <si>
    <t>DC2HT26-DCK72</t>
  </si>
  <si>
    <t>DC2CK18</t>
  </si>
  <si>
    <t>Dung sai kỹ thuật đo(DC2CK18)_2</t>
  </si>
  <si>
    <t>DC2DT51-DCK72</t>
  </si>
  <si>
    <t>DC2HT42</t>
  </si>
  <si>
    <t>Toán học rời rạc(DC2HT42)_4</t>
  </si>
  <si>
    <t>DC2HT13-DCK72</t>
  </si>
  <si>
    <t>DC1CB11</t>
  </si>
  <si>
    <t>Toán 1(DC1CB11)_4</t>
  </si>
  <si>
    <t>Viết</t>
  </si>
  <si>
    <t>DC2DT27-DCK72</t>
  </si>
  <si>
    <t>DC2DT27</t>
  </si>
  <si>
    <t>Lý thuyết mạch(DC2DT27)_4</t>
  </si>
  <si>
    <t>DC2HT34-DCK72</t>
  </si>
  <si>
    <t>DC2TT23</t>
  </si>
  <si>
    <t>Ngôn ngữ lập trình C(DC2TT23)_3</t>
  </si>
  <si>
    <t>TH</t>
  </si>
  <si>
    <t>DC1CB35-DCK72</t>
  </si>
  <si>
    <t>DC1TT22</t>
  </si>
  <si>
    <t>Vật lý đại cương 2(DC1TT22)_2</t>
  </si>
  <si>
    <t>TN</t>
  </si>
  <si>
    <t>DC1CB41</t>
  </si>
  <si>
    <t>Toán 2(DC1CB41)_2</t>
  </si>
  <si>
    <t>DC2TT35-DCK72</t>
  </si>
  <si>
    <t>DC3CN27</t>
  </si>
  <si>
    <t>Mạng truyền thông công nghiệp(DC3CN27)_3</t>
  </si>
  <si>
    <t>DC2CK65</t>
  </si>
  <si>
    <t>Nguyên lý máy(DC2CK65)_2</t>
  </si>
  <si>
    <t>DC2DT28-DCK72</t>
  </si>
  <si>
    <t>DC1CB57</t>
  </si>
  <si>
    <t>Toán 3(DC1CB57)_3</t>
  </si>
  <si>
    <t>DC2TT11-DCK72</t>
  </si>
  <si>
    <t>DC2ME21</t>
  </si>
  <si>
    <t>Cấu trúc dữ liệu và giải thuật(DC2ME21)_3</t>
  </si>
  <si>
    <t>DC2HT34</t>
  </si>
  <si>
    <t>Lập trình trực quan C#(DC2HT34)_3</t>
  </si>
  <si>
    <t>DC2HT27</t>
  </si>
  <si>
    <t>Lập trình Java cơ bản(DC2HT27)_3</t>
  </si>
  <si>
    <t>DC2CK63</t>
  </si>
  <si>
    <t>Đồ án chi tiết máy(DC2CK63)_1</t>
  </si>
  <si>
    <t>DC2ME33</t>
  </si>
  <si>
    <t>Chi tiết máy(DC2ME33)_4</t>
  </si>
  <si>
    <t xml:space="preserve"> </t>
  </si>
  <si>
    <t>SA</t>
  </si>
  <si>
    <t>CHÈN TRÊN DÒNG NÀY</t>
  </si>
  <si>
    <t>KP12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</si>
</sst>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d/m/yyyy;@"/>
    <numFmt numFmtId="165" formatCode="dd/mm"/>
    <numFmt numFmtId="166" formatCode="[$-1010000]dd/mm/yyyy;@"/>
  </numFmts>
  <fonts count="41" x14ac:knownFonts="1"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4" tint="0.59999389629810485"/>
      <name val="Arial Narrow"/>
      <family val="2"/>
    </font>
    <font>
      <b/>
      <sz val="10"/>
      <color theme="0"/>
      <name val="Arial Narrow"/>
      <family val="2"/>
    </font>
    <font>
      <b/>
      <sz val="11"/>
      <color theme="2" tint="-0.89999084444715716"/>
      <name val="Arial"/>
      <family val="2"/>
    </font>
    <font>
      <b/>
      <sz val="8"/>
      <color theme="0"/>
      <name val="Arial Narrow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8"/>
      <color theme="1"/>
      <name val="Arial Narrow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Arial"/>
      <family val="2"/>
    </font>
    <font>
      <sz val="8"/>
      <color rgb="FFFF0000"/>
      <name val="Arial Narrow"/>
      <family val="2"/>
    </font>
    <font>
      <sz val="14"/>
      <color theme="3"/>
      <name val="Arial Narrow"/>
      <family val="2"/>
    </font>
    <font>
      <sz val="13"/>
      <color theme="3"/>
      <name val="Times New Roman"/>
      <family val="1"/>
    </font>
    <font>
      <sz val="13"/>
      <name val="Times New Roman"/>
      <family val="1"/>
    </font>
    <font>
      <sz val="10"/>
      <color rgb="FFFF0000"/>
      <name val="Arial Narrow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Calibri"/>
      <family val="2"/>
      <charset val="163"/>
      <scheme val="minor"/>
    </font>
    <font>
      <sz val="8"/>
      <name val="Arial Narrow"/>
      <family val="2"/>
    </font>
    <font>
      <sz val="10"/>
      <color theme="3" tint="0.39997558519241921"/>
      <name val="Arial"/>
      <family val="2"/>
    </font>
    <font>
      <sz val="11"/>
      <color theme="3"/>
      <name val="Arial Narrow"/>
      <family val="2"/>
    </font>
    <font>
      <b/>
      <sz val="13"/>
      <color theme="3"/>
      <name val="Times New Roman"/>
      <family val="1"/>
    </font>
    <font>
      <sz val="9"/>
      <color theme="1"/>
      <name val="Arial Narrow"/>
      <family val="2"/>
    </font>
    <font>
      <sz val="8"/>
      <color rgb="FF002060"/>
      <name val="Arial Narrow"/>
      <family val="2"/>
    </font>
    <font>
      <b/>
      <sz val="10"/>
      <color rgb="FFC00000"/>
      <name val="Arial Narrow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2" fillId="0" borderId="0"/>
  </cellStyleXfs>
  <cellXfs count="227">
    <xf numFmtId="0" fontId="0" fillId="0" borderId="0" xfId="0"/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164" fontId="3" fillId="0" borderId="0" xfId="0" applyNumberFormat="1" applyFont="1" applyAlignment="1">
      <alignment horizontal="left"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shrinkToFi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wrapText="1"/>
    </xf>
    <xf numFmtId="0" fontId="7" fillId="2" borderId="0" xfId="0" applyFont="1" applyFill="1" applyAlignment="1">
      <alignment textRotation="90" shrinkToFit="1"/>
    </xf>
    <xf numFmtId="0" fontId="8" fillId="2" borderId="0" xfId="0" applyFont="1" applyFill="1" applyAlignment="1">
      <alignment textRotation="90" shrinkToFit="1"/>
    </xf>
    <xf numFmtId="0" fontId="7" fillId="2" borderId="0" xfId="0" applyFont="1" applyFill="1" applyAlignment="1">
      <alignment textRotation="90"/>
    </xf>
    <xf numFmtId="0" fontId="8" fillId="2" borderId="0" xfId="0" applyFont="1" applyFill="1" applyAlignment="1">
      <alignment textRotation="90"/>
    </xf>
    <xf numFmtId="0" fontId="8" fillId="2" borderId="0" xfId="0" applyFont="1" applyFill="1" applyAlignment="1">
      <alignment horizontal="center" textRotation="90"/>
    </xf>
    <xf numFmtId="164" fontId="8" fillId="2" borderId="0" xfId="0" applyNumberFormat="1" applyFont="1" applyFill="1" applyAlignment="1">
      <alignment horizontal="center" textRotation="90"/>
    </xf>
    <xf numFmtId="0" fontId="9" fillId="2" borderId="0" xfId="0" applyFont="1" applyFill="1" applyAlignment="1">
      <alignment horizontal="center" textRotation="90"/>
    </xf>
    <xf numFmtId="0" fontId="10" fillId="2" borderId="0" xfId="0" applyFont="1" applyFill="1" applyAlignment="1">
      <alignment horizontal="center" textRotation="90"/>
    </xf>
    <xf numFmtId="0" fontId="11" fillId="0" borderId="2" xfId="0" applyFont="1" applyBorder="1" applyAlignment="1">
      <alignment horizontal="center" vertical="top" wrapText="1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top" wrapText="1" shrinkToFi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90" wrapText="1"/>
    </xf>
    <xf numFmtId="164" fontId="17" fillId="0" borderId="5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textRotation="90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top" wrapText="1" shrinkToFi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textRotation="90" wrapText="1"/>
    </xf>
    <xf numFmtId="164" fontId="17" fillId="0" borderId="1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shrinkToFi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top" wrapText="1" shrinkToFi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textRotation="90" wrapText="1"/>
    </xf>
    <xf numFmtId="164" fontId="17" fillId="0" borderId="22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 textRotation="90" wrapText="1"/>
    </xf>
    <xf numFmtId="0" fontId="17" fillId="0" borderId="24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shrinkToFit="1"/>
    </xf>
    <xf numFmtId="0" fontId="17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22" fontId="2" fillId="3" borderId="0" xfId="0" applyNumberFormat="1" applyFont="1" applyFill="1" applyAlignment="1">
      <alignment vertical="top" shrinkToFit="1"/>
    </xf>
    <xf numFmtId="0" fontId="2" fillId="3" borderId="0" xfId="0" applyFont="1" applyFill="1" applyAlignment="1">
      <alignment vertical="top" shrinkToFit="1"/>
    </xf>
    <xf numFmtId="0" fontId="23" fillId="3" borderId="0" xfId="1" applyFont="1" applyFill="1" applyAlignment="1">
      <alignment shrinkToFit="1"/>
    </xf>
    <xf numFmtId="0" fontId="17" fillId="3" borderId="28" xfId="0" applyFont="1" applyFill="1" applyBorder="1" applyAlignment="1">
      <alignment horizontal="center" vertical="top" shrinkToFit="1"/>
    </xf>
    <xf numFmtId="0" fontId="24" fillId="0" borderId="29" xfId="0" applyFont="1" applyFill="1" applyBorder="1" applyAlignment="1">
      <alignment horizontal="center" vertical="top" shrinkToFit="1"/>
    </xf>
    <xf numFmtId="0" fontId="25" fillId="3" borderId="29" xfId="0" applyFont="1" applyFill="1" applyBorder="1" applyAlignment="1">
      <alignment horizontal="center" vertical="top" shrinkToFit="1"/>
    </xf>
    <xf numFmtId="0" fontId="25" fillId="3" borderId="29" xfId="0" applyFont="1" applyFill="1" applyBorder="1" applyAlignment="1">
      <alignment vertical="top" wrapText="1"/>
    </xf>
    <xf numFmtId="164" fontId="26" fillId="3" borderId="29" xfId="0" applyNumberFormat="1" applyFont="1" applyFill="1" applyBorder="1" applyAlignment="1">
      <alignment horizontal="center" vertical="top" shrinkToFit="1"/>
    </xf>
    <xf numFmtId="0" fontId="26" fillId="3" borderId="29" xfId="0" applyFont="1" applyFill="1" applyBorder="1" applyAlignment="1">
      <alignment horizontal="center" vertical="top" shrinkToFit="1"/>
    </xf>
    <xf numFmtId="12" fontId="25" fillId="3" borderId="29" xfId="0" applyNumberFormat="1" applyFont="1" applyFill="1" applyBorder="1" applyAlignment="1">
      <alignment vertical="top"/>
    </xf>
    <xf numFmtId="0" fontId="18" fillId="3" borderId="29" xfId="0" applyFont="1" applyFill="1" applyBorder="1" applyAlignment="1">
      <alignment horizontal="center" vertical="top" shrinkToFit="1"/>
    </xf>
    <xf numFmtId="0" fontId="17" fillId="3" borderId="29" xfId="0" applyFont="1" applyFill="1" applyBorder="1" applyAlignment="1">
      <alignment horizontal="center" vertical="top" shrinkToFit="1"/>
    </xf>
    <xf numFmtId="165" fontId="18" fillId="3" borderId="29" xfId="0" applyNumberFormat="1" applyFont="1" applyFill="1" applyBorder="1" applyAlignment="1">
      <alignment horizontal="center" vertical="top" shrinkToFit="1"/>
    </xf>
    <xf numFmtId="165" fontId="18" fillId="3" borderId="30" xfId="0" applyNumberFormat="1" applyFont="1" applyFill="1" applyBorder="1" applyAlignment="1">
      <alignment horizontal="center" vertical="top" shrinkToFit="1"/>
    </xf>
    <xf numFmtId="0" fontId="6" fillId="3" borderId="31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18" fillId="3" borderId="0" xfId="0" applyFont="1" applyFill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18" fillId="3" borderId="1" xfId="0" applyFont="1" applyFill="1" applyBorder="1"/>
    <xf numFmtId="0" fontId="19" fillId="3" borderId="1" xfId="0" applyFont="1" applyFill="1" applyBorder="1"/>
    <xf numFmtId="0" fontId="19" fillId="3" borderId="11" xfId="0" applyFont="1" applyFill="1" applyBorder="1"/>
    <xf numFmtId="0" fontId="25" fillId="3" borderId="13" xfId="0" applyFont="1" applyFill="1" applyBorder="1" applyAlignment="1">
      <alignment horizontal="center" vertical="top" shrinkToFit="1"/>
    </xf>
    <xf numFmtId="0" fontId="25" fillId="3" borderId="1" xfId="0" applyFont="1" applyFill="1" applyBorder="1" applyAlignment="1">
      <alignment horizontal="center" vertical="top" shrinkToFit="1"/>
    </xf>
    <xf numFmtId="0" fontId="0" fillId="3" borderId="0" xfId="0" applyFill="1"/>
    <xf numFmtId="0" fontId="23" fillId="3" borderId="0" xfId="1" applyFont="1" applyFill="1" applyBorder="1" applyAlignment="1">
      <alignment shrinkToFit="1"/>
    </xf>
    <xf numFmtId="0" fontId="4" fillId="3" borderId="0" xfId="0" applyFont="1" applyFill="1" applyAlignment="1">
      <alignment shrinkToFit="1"/>
    </xf>
    <xf numFmtId="0" fontId="23" fillId="3" borderId="1" xfId="1" applyFont="1" applyFill="1" applyBorder="1" applyAlignment="1">
      <alignment shrinkToFit="1"/>
    </xf>
    <xf numFmtId="22" fontId="27" fillId="3" borderId="0" xfId="0" applyNumberFormat="1" applyFont="1" applyFill="1" applyAlignment="1">
      <alignment vertical="top" shrinkToFit="1"/>
    </xf>
    <xf numFmtId="0" fontId="27" fillId="3" borderId="0" xfId="0" applyFont="1" applyFill="1" applyAlignment="1">
      <alignment vertical="top" shrinkToFit="1"/>
    </xf>
    <xf numFmtId="0" fontId="28" fillId="3" borderId="29" xfId="0" applyFont="1" applyFill="1" applyBorder="1" applyAlignment="1">
      <alignment horizontal="center" vertical="top" shrinkToFit="1"/>
    </xf>
    <xf numFmtId="0" fontId="29" fillId="3" borderId="29" xfId="0" applyFont="1" applyFill="1" applyBorder="1" applyAlignment="1">
      <alignment horizontal="center" vertical="top" shrinkToFit="1"/>
    </xf>
    <xf numFmtId="165" fontId="28" fillId="3" borderId="29" xfId="0" applyNumberFormat="1" applyFont="1" applyFill="1" applyBorder="1" applyAlignment="1">
      <alignment horizontal="center" vertical="top" shrinkToFit="1"/>
    </xf>
    <xf numFmtId="165" fontId="28" fillId="3" borderId="30" xfId="0" applyNumberFormat="1" applyFont="1" applyFill="1" applyBorder="1" applyAlignment="1">
      <alignment horizontal="center" vertical="top" shrinkToFit="1"/>
    </xf>
    <xf numFmtId="0" fontId="30" fillId="3" borderId="31" xfId="0" applyFont="1" applyFill="1" applyBorder="1" applyAlignment="1">
      <alignment horizontal="center" vertical="top" wrapText="1"/>
    </xf>
    <xf numFmtId="0" fontId="23" fillId="3" borderId="31" xfId="0" applyFont="1" applyFill="1" applyBorder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28" fillId="3" borderId="1" xfId="0" applyFont="1" applyFill="1" applyBorder="1" applyAlignment="1">
      <alignment horizontal="center" vertical="top"/>
    </xf>
    <xf numFmtId="0" fontId="28" fillId="3" borderId="1" xfId="0" applyFont="1" applyFill="1" applyBorder="1"/>
    <xf numFmtId="0" fontId="31" fillId="3" borderId="1" xfId="0" applyFont="1" applyFill="1" applyBorder="1"/>
    <xf numFmtId="0" fontId="31" fillId="3" borderId="11" xfId="0" applyFont="1" applyFill="1" applyBorder="1"/>
    <xf numFmtId="0" fontId="28" fillId="3" borderId="13" xfId="0" applyFont="1" applyFill="1" applyBorder="1" applyAlignment="1">
      <alignment horizontal="center" vertical="top" shrinkToFit="1"/>
    </xf>
    <xf numFmtId="0" fontId="28" fillId="3" borderId="1" xfId="0" applyFont="1" applyFill="1" applyBorder="1" applyAlignment="1">
      <alignment horizontal="center" vertical="top" shrinkToFit="1"/>
    </xf>
    <xf numFmtId="0" fontId="1" fillId="3" borderId="0" xfId="0" applyFont="1" applyFill="1"/>
    <xf numFmtId="0" fontId="32" fillId="3" borderId="0" xfId="0" applyFont="1" applyFill="1" applyAlignment="1">
      <alignment vertical="center" shrinkToFit="1"/>
    </xf>
    <xf numFmtId="0" fontId="0" fillId="0" borderId="0" xfId="0" applyFill="1"/>
    <xf numFmtId="22" fontId="2" fillId="0" borderId="0" xfId="0" applyNumberFormat="1" applyFont="1" applyFill="1" applyAlignment="1">
      <alignment vertical="top" shrinkToFit="1"/>
    </xf>
    <xf numFmtId="0" fontId="2" fillId="0" borderId="0" xfId="0" applyFont="1" applyFill="1" applyAlignment="1">
      <alignment vertical="top" shrinkToFit="1"/>
    </xf>
    <xf numFmtId="0" fontId="33" fillId="0" borderId="0" xfId="0" applyFont="1" applyFill="1" applyBorder="1"/>
    <xf numFmtId="0" fontId="25" fillId="0" borderId="29" xfId="0" applyFont="1" applyFill="1" applyBorder="1" applyAlignment="1">
      <alignment horizontal="center" vertical="top" shrinkToFit="1"/>
    </xf>
    <xf numFmtId="0" fontId="25" fillId="0" borderId="29" xfId="0" applyFont="1" applyFill="1" applyBorder="1" applyAlignment="1">
      <alignment vertical="top" wrapText="1"/>
    </xf>
    <xf numFmtId="12" fontId="25" fillId="0" borderId="29" xfId="0" applyNumberFormat="1" applyFont="1" applyFill="1" applyBorder="1" applyAlignment="1">
      <alignment vertical="top"/>
    </xf>
    <xf numFmtId="0" fontId="18" fillId="0" borderId="29" xfId="0" applyFont="1" applyFill="1" applyBorder="1" applyAlignment="1">
      <alignment horizontal="center" vertical="top" shrinkToFit="1"/>
    </xf>
    <xf numFmtId="0" fontId="17" fillId="0" borderId="29" xfId="0" applyFont="1" applyFill="1" applyBorder="1" applyAlignment="1">
      <alignment horizontal="center" vertical="top" shrinkToFit="1"/>
    </xf>
    <xf numFmtId="165" fontId="18" fillId="0" borderId="29" xfId="0" applyNumberFormat="1" applyFont="1" applyFill="1" applyBorder="1" applyAlignment="1">
      <alignment horizontal="center" vertical="top" shrinkToFit="1"/>
    </xf>
    <xf numFmtId="165" fontId="18" fillId="0" borderId="30" xfId="0" applyNumberFormat="1" applyFont="1" applyFill="1" applyBorder="1" applyAlignment="1">
      <alignment horizontal="center" vertical="top" shrinkToFit="1"/>
    </xf>
    <xf numFmtId="0" fontId="6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/>
    <xf numFmtId="0" fontId="19" fillId="0" borderId="1" xfId="0" applyFont="1" applyFill="1" applyBorder="1"/>
    <xf numFmtId="0" fontId="19" fillId="0" borderId="11" xfId="0" applyFont="1" applyFill="1" applyBorder="1"/>
    <xf numFmtId="0" fontId="25" fillId="0" borderId="13" xfId="0" applyFont="1" applyFill="1" applyBorder="1" applyAlignment="1">
      <alignment horizontal="center" vertical="top" shrinkToFit="1"/>
    </xf>
    <xf numFmtId="0" fontId="25" fillId="0" borderId="1" xfId="0" applyFont="1" applyFill="1" applyBorder="1" applyAlignment="1">
      <alignment horizontal="center" vertical="top" shrinkToFit="1"/>
    </xf>
    <xf numFmtId="0" fontId="23" fillId="3" borderId="0" xfId="0" applyFont="1" applyFill="1" applyAlignment="1">
      <alignment shrinkToFit="1"/>
    </xf>
    <xf numFmtId="0" fontId="34" fillId="3" borderId="29" xfId="0" applyFont="1" applyFill="1" applyBorder="1" applyAlignment="1">
      <alignment horizontal="center" vertical="top" shrinkToFit="1"/>
    </xf>
    <xf numFmtId="0" fontId="6" fillId="3" borderId="3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shrinkToFit="1"/>
    </xf>
    <xf numFmtId="0" fontId="35" fillId="3" borderId="28" xfId="0" applyFont="1" applyFill="1" applyBorder="1" applyAlignment="1">
      <alignment horizontal="center" vertical="top" shrinkToFit="1"/>
    </xf>
    <xf numFmtId="0" fontId="36" fillId="3" borderId="31" xfId="0" applyFont="1" applyFill="1" applyBorder="1" applyAlignment="1">
      <alignment horizontal="center" vertical="top" wrapText="1"/>
    </xf>
    <xf numFmtId="0" fontId="37" fillId="3" borderId="0" xfId="1" applyFont="1" applyFill="1" applyAlignment="1">
      <alignment shrinkToFit="1"/>
    </xf>
    <xf numFmtId="0" fontId="33" fillId="3" borderId="0" xfId="0" applyFont="1" applyFill="1"/>
    <xf numFmtId="0" fontId="25" fillId="0" borderId="32" xfId="0" applyFont="1" applyBorder="1" applyAlignment="1">
      <alignment horizontal="center" vertical="top" shrinkToFit="1"/>
    </xf>
    <xf numFmtId="22" fontId="2" fillId="0" borderId="32" xfId="0" applyNumberFormat="1" applyFont="1" applyBorder="1" applyAlignment="1">
      <alignment vertical="top" shrinkToFit="1"/>
    </xf>
    <xf numFmtId="0" fontId="2" fillId="0" borderId="32" xfId="0" applyFont="1" applyBorder="1" applyAlignment="1">
      <alignment vertical="top" shrinkToFit="1"/>
    </xf>
    <xf numFmtId="0" fontId="23" fillId="0" borderId="32" xfId="1" applyFont="1" applyBorder="1" applyAlignment="1">
      <alignment shrinkToFit="1"/>
    </xf>
    <xf numFmtId="0" fontId="35" fillId="0" borderId="32" xfId="0" applyFont="1" applyBorder="1" applyAlignment="1">
      <alignment horizontal="center" vertical="top" shrinkToFit="1"/>
    </xf>
    <xf numFmtId="0" fontId="34" fillId="0" borderId="32" xfId="0" applyFont="1" applyBorder="1" applyAlignment="1">
      <alignment horizontal="center" vertical="top" shrinkToFit="1"/>
    </xf>
    <xf numFmtId="0" fontId="25" fillId="0" borderId="0" xfId="0" applyFont="1" applyAlignment="1">
      <alignment horizontal="center" vertical="top" shrinkToFit="1"/>
    </xf>
    <xf numFmtId="0" fontId="25" fillId="0" borderId="32" xfId="0" applyFont="1" applyBorder="1" applyAlignment="1">
      <alignment vertical="top" wrapText="1"/>
    </xf>
    <xf numFmtId="164" fontId="26" fillId="0" borderId="32" xfId="0" applyNumberFormat="1" applyFont="1" applyBorder="1" applyAlignment="1">
      <alignment horizontal="center" vertical="top" shrinkToFit="1"/>
    </xf>
    <xf numFmtId="0" fontId="26" fillId="0" borderId="32" xfId="0" applyFont="1" applyBorder="1" applyAlignment="1">
      <alignment horizontal="center" vertical="top" shrinkToFit="1"/>
    </xf>
    <xf numFmtId="12" fontId="25" fillId="0" borderId="32" xfId="0" applyNumberFormat="1" applyFont="1" applyBorder="1" applyAlignment="1">
      <alignment vertical="top"/>
    </xf>
    <xf numFmtId="0" fontId="18" fillId="0" borderId="32" xfId="0" applyFont="1" applyBorder="1" applyAlignment="1">
      <alignment horizontal="center" vertical="top" shrinkToFit="1"/>
    </xf>
    <xf numFmtId="0" fontId="17" fillId="0" borderId="32" xfId="0" applyFont="1" applyBorder="1" applyAlignment="1">
      <alignment horizontal="center" vertical="top" shrinkToFit="1"/>
    </xf>
    <xf numFmtId="165" fontId="18" fillId="0" borderId="32" xfId="0" applyNumberFormat="1" applyFont="1" applyBorder="1" applyAlignment="1">
      <alignment horizontal="center" vertical="top" shrinkToFit="1"/>
    </xf>
    <xf numFmtId="0" fontId="6" fillId="0" borderId="32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18" fillId="0" borderId="32" xfId="0" applyFont="1" applyBorder="1" applyAlignment="1">
      <alignment horizontal="center" vertical="top"/>
    </xf>
    <xf numFmtId="0" fontId="18" fillId="0" borderId="32" xfId="0" applyFont="1" applyBorder="1"/>
    <xf numFmtId="0" fontId="19" fillId="0" borderId="32" xfId="0" applyFont="1" applyBorder="1"/>
    <xf numFmtId="0" fontId="19" fillId="0" borderId="33" xfId="0" applyFont="1" applyBorder="1"/>
    <xf numFmtId="0" fontId="19" fillId="0" borderId="0" xfId="0" applyFont="1"/>
    <xf numFmtId="0" fontId="0" fillId="0" borderId="32" xfId="0" applyBorder="1"/>
    <xf numFmtId="22" fontId="2" fillId="0" borderId="0" xfId="0" applyNumberFormat="1" applyFont="1" applyAlignment="1">
      <alignment vertical="top" shrinkToFit="1"/>
    </xf>
    <xf numFmtId="0" fontId="2" fillId="0" borderId="0" xfId="0" applyFont="1" applyAlignment="1">
      <alignment vertical="top" shrinkToFit="1"/>
    </xf>
    <xf numFmtId="0" fontId="23" fillId="0" borderId="0" xfId="1" applyFont="1" applyAlignment="1">
      <alignment shrinkToFit="1"/>
    </xf>
    <xf numFmtId="0" fontId="35" fillId="0" borderId="0" xfId="0" applyFont="1" applyAlignment="1">
      <alignment horizontal="center" vertical="top" shrinkToFit="1"/>
    </xf>
    <xf numFmtId="0" fontId="34" fillId="0" borderId="0" xfId="0" applyFont="1" applyAlignment="1">
      <alignment horizontal="center" vertical="top" shrinkToFit="1"/>
    </xf>
    <xf numFmtId="0" fontId="25" fillId="0" borderId="16" xfId="0" applyFont="1" applyBorder="1" applyAlignment="1">
      <alignment horizontal="center" vertical="top" shrinkToFit="1"/>
    </xf>
    <xf numFmtId="0" fontId="25" fillId="0" borderId="0" xfId="0" applyFont="1" applyAlignment="1">
      <alignment vertical="top" wrapText="1"/>
    </xf>
    <xf numFmtId="164" fontId="26" fillId="0" borderId="0" xfId="0" applyNumberFormat="1" applyFont="1" applyAlignment="1">
      <alignment horizontal="center" vertical="top" shrinkToFit="1"/>
    </xf>
    <xf numFmtId="0" fontId="26" fillId="0" borderId="0" xfId="0" applyFont="1" applyAlignment="1">
      <alignment horizontal="center" vertical="top" shrinkToFit="1"/>
    </xf>
    <xf numFmtId="12" fontId="25" fillId="0" borderId="0" xfId="0" applyNumberFormat="1" applyFont="1" applyAlignment="1">
      <alignment vertical="top"/>
    </xf>
    <xf numFmtId="0" fontId="18" fillId="0" borderId="0" xfId="0" applyFont="1" applyAlignment="1">
      <alignment horizontal="center" vertical="top" shrinkToFit="1"/>
    </xf>
    <xf numFmtId="0" fontId="17" fillId="0" borderId="0" xfId="0" applyFont="1" applyAlignment="1">
      <alignment horizontal="center" vertical="top" shrinkToFit="1"/>
    </xf>
    <xf numFmtId="165" fontId="18" fillId="0" borderId="0" xfId="0" applyNumberFormat="1" applyFont="1" applyAlignment="1">
      <alignment horizontal="center" vertical="top" shrinkToFi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/>
    <xf numFmtId="0" fontId="38" fillId="0" borderId="34" xfId="0" applyFont="1" applyBorder="1" applyAlignment="1">
      <alignment vertical="top"/>
    </xf>
    <xf numFmtId="0" fontId="2" fillId="0" borderId="0" xfId="0" applyFont="1" applyAlignment="1">
      <alignment vertical="top"/>
    </xf>
    <xf numFmtId="0" fontId="37" fillId="4" borderId="0" xfId="1" applyFont="1" applyFill="1" applyAlignment="1">
      <alignment shrinkToFit="1"/>
    </xf>
    <xf numFmtId="0" fontId="25" fillId="0" borderId="15" xfId="0" applyFont="1" applyBorder="1" applyAlignment="1">
      <alignment vertical="top" shrinkToFit="1"/>
    </xf>
    <xf numFmtId="0" fontId="25" fillId="0" borderId="16" xfId="0" applyFont="1" applyBorder="1" applyAlignment="1">
      <alignment vertical="top" wrapText="1"/>
    </xf>
    <xf numFmtId="164" fontId="26" fillId="0" borderId="16" xfId="0" applyNumberFormat="1" applyFont="1" applyBorder="1" applyAlignment="1">
      <alignment horizontal="center" vertical="top" shrinkToFit="1"/>
    </xf>
    <xf numFmtId="166" fontId="26" fillId="0" borderId="16" xfId="0" applyNumberFormat="1" applyFont="1" applyBorder="1" applyAlignment="1">
      <alignment horizontal="center" vertical="top" shrinkToFit="1"/>
    </xf>
    <xf numFmtId="0" fontId="26" fillId="0" borderId="16" xfId="0" applyFont="1" applyBorder="1" applyAlignment="1">
      <alignment horizontal="center" vertical="top" shrinkToFit="1"/>
    </xf>
    <xf numFmtId="0" fontId="25" fillId="0" borderId="17" xfId="0" applyFont="1" applyBorder="1" applyAlignment="1">
      <alignment vertical="top"/>
    </xf>
    <xf numFmtId="0" fontId="18" fillId="0" borderId="15" xfId="0" applyFont="1" applyBorder="1" applyAlignment="1">
      <alignment horizontal="center" vertical="top" shrinkToFit="1"/>
    </xf>
    <xf numFmtId="0" fontId="18" fillId="0" borderId="18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0" fontId="17" fillId="0" borderId="16" xfId="0" applyFont="1" applyBorder="1" applyAlignment="1">
      <alignment horizontal="center" vertical="top" shrinkToFit="1"/>
    </xf>
    <xf numFmtId="165" fontId="18" fillId="0" borderId="16" xfId="0" applyNumberFormat="1" applyFont="1" applyBorder="1" applyAlignment="1">
      <alignment horizontal="center" vertical="top" shrinkToFit="1"/>
    </xf>
    <xf numFmtId="165" fontId="18" fillId="0" borderId="17" xfId="0" applyNumberFormat="1" applyFont="1" applyBorder="1" applyAlignment="1">
      <alignment horizontal="center" vertical="top" shrinkToFit="1"/>
    </xf>
    <xf numFmtId="0" fontId="18" fillId="0" borderId="20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/>
    <xf numFmtId="0" fontId="19" fillId="0" borderId="1" xfId="0" applyFont="1" applyBorder="1"/>
    <xf numFmtId="0" fontId="4" fillId="0" borderId="0" xfId="0" applyFont="1" applyAlignment="1">
      <alignment shrinkToFit="1"/>
    </xf>
    <xf numFmtId="0" fontId="0" fillId="0" borderId="33" xfId="0" applyBorder="1"/>
    <xf numFmtId="0" fontId="3" fillId="0" borderId="35" xfId="0" applyFont="1" applyBorder="1" applyAlignment="1">
      <alignment horizont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</cellXfs>
  <cellStyles count="2">
    <cellStyle name="Normal" xfId="0" builtinId="0"/>
    <cellStyle name="Normal 4" xfId="1" xr:uid="{ED02B5EA-AE19-4569-BCB4-8DE193EC30A6}"/>
  </cellStyles>
  <dxfs count="785">
    <dxf>
      <fill>
        <patternFill>
          <bgColor theme="6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561</xdr:colOff>
      <xdr:row>3</xdr:row>
      <xdr:rowOff>526677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6A6D62CF-A660-4159-8C0A-901CCE3575A5}"/>
            </a:ext>
          </a:extLst>
        </xdr:cNvPr>
        <xdr:cNvSpPr/>
      </xdr:nvSpPr>
      <xdr:spPr>
        <a:xfrm>
          <a:off x="0" y="0"/>
          <a:ext cx="0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100366</xdr:colOff>
      <xdr:row>2</xdr:row>
      <xdr:rowOff>56029</xdr:rowOff>
    </xdr:from>
    <xdr:to>
      <xdr:col>11</xdr:col>
      <xdr:colOff>728383</xdr:colOff>
      <xdr:row>3</xdr:row>
      <xdr:rowOff>188656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24256F72-2B29-4CCF-9F0D-AFB282EE3891}"/>
            </a:ext>
          </a:extLst>
        </xdr:cNvPr>
        <xdr:cNvSpPr/>
      </xdr:nvSpPr>
      <xdr:spPr>
        <a:xfrm>
          <a:off x="6405916" y="0"/>
          <a:ext cx="62801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476883</xdr:colOff>
      <xdr:row>3</xdr:row>
      <xdr:rowOff>11206</xdr:rowOff>
    </xdr:from>
    <xdr:to>
      <xdr:col>14</xdr:col>
      <xdr:colOff>85165</xdr:colOff>
      <xdr:row>3</xdr:row>
      <xdr:rowOff>352264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821D0FBC-0140-423C-95C3-D0A8D84139D4}"/>
            </a:ext>
          </a:extLst>
        </xdr:cNvPr>
        <xdr:cNvSpPr/>
      </xdr:nvSpPr>
      <xdr:spPr>
        <a:xfrm>
          <a:off x="7592058" y="0"/>
          <a:ext cx="58935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3</xdr:col>
      <xdr:colOff>472326</xdr:colOff>
      <xdr:row>160</xdr:row>
      <xdr:rowOff>201706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47559A-298A-494F-B93A-EDF37BAFD97D}"/>
            </a:ext>
          </a:extLst>
        </xdr:cNvPr>
        <xdr:cNvSpPr txBox="1"/>
      </xdr:nvSpPr>
      <xdr:spPr>
        <a:xfrm>
          <a:off x="0" y="40271700"/>
          <a:ext cx="0" cy="20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CHÈN TRÊN DÒNG NÀY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ch%20thi.22.23.Man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BANG%20TONG%20HOP\14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Lich%20thi%202017.2018.13.11_TA_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&#7870;%20HO&#7840;CH%20THI%20V2%20H&#7884;C%20K&#7922;%201%20N&#258;M%20H&#7884;C%2022-23%20(K73+KP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LICH"/>
      <sheetName val="Ngay"/>
      <sheetName val="TIẾN ĐỘ THI"/>
      <sheetName val="So"/>
      <sheetName val="Sheet3"/>
      <sheetName val="BiaHS"/>
      <sheetName val="Bia tui "/>
      <sheetName val="Sheet2"/>
    </sheetNames>
    <sheetDataSet>
      <sheetData sheetId="0">
        <row r="1">
          <cell r="J1" t="str">
            <v>K72DHCQ</v>
          </cell>
          <cell r="K1" t="str">
            <v>DC</v>
          </cell>
          <cell r="L1" t="str">
            <v>DCK72</v>
          </cell>
        </row>
        <row r="2">
          <cell r="J2" t="str">
            <v>K71DHCQ</v>
          </cell>
          <cell r="K2" t="str">
            <v>DC</v>
          </cell>
          <cell r="L2" t="str">
            <v>DCK71</v>
          </cell>
        </row>
        <row r="3">
          <cell r="J3" t="str">
            <v>K64DHCQ</v>
          </cell>
          <cell r="K3" t="str">
            <v>DC</v>
          </cell>
          <cell r="L3" t="str">
            <v>DCK64</v>
          </cell>
        </row>
        <row r="4">
          <cell r="J4" t="str">
            <v>K65DHCQ</v>
          </cell>
          <cell r="K4" t="str">
            <v>DC</v>
          </cell>
          <cell r="L4" t="str">
            <v>DCK65</v>
          </cell>
        </row>
        <row r="5">
          <cell r="J5" t="str">
            <v>K66DHCQ</v>
          </cell>
          <cell r="K5" t="str">
            <v>DC</v>
          </cell>
          <cell r="L5" t="str">
            <v>DCK66</v>
          </cell>
        </row>
        <row r="6">
          <cell r="J6" t="str">
            <v>K67DHCQ</v>
          </cell>
          <cell r="K6" t="str">
            <v>DC</v>
          </cell>
          <cell r="L6" t="str">
            <v>DCK67</v>
          </cell>
        </row>
        <row r="7">
          <cell r="J7" t="str">
            <v>K68DHCQ</v>
          </cell>
          <cell r="K7" t="str">
            <v>DC</v>
          </cell>
          <cell r="L7" t="str">
            <v>DCK68</v>
          </cell>
        </row>
        <row r="8">
          <cell r="J8" t="str">
            <v>K69DHCQ</v>
          </cell>
          <cell r="K8" t="str">
            <v>DC</v>
          </cell>
          <cell r="L8" t="str">
            <v>DCK69</v>
          </cell>
        </row>
        <row r="9">
          <cell r="J9" t="str">
            <v>K70DHCQ</v>
          </cell>
          <cell r="K9" t="str">
            <v>DC</v>
          </cell>
          <cell r="L9" t="str">
            <v>DCK70</v>
          </cell>
        </row>
        <row r="11">
          <cell r="J11"/>
          <cell r="K11"/>
          <cell r="L11"/>
        </row>
        <row r="12">
          <cell r="J12" t="str">
            <v>65DHLT</v>
          </cell>
          <cell r="K12" t="str">
            <v>DL</v>
          </cell>
          <cell r="L12" t="str">
            <v>DL65</v>
          </cell>
        </row>
        <row r="13">
          <cell r="J13" t="str">
            <v>66DHLT</v>
          </cell>
          <cell r="K13" t="str">
            <v>DL</v>
          </cell>
          <cell r="L13" t="str">
            <v>DL66</v>
          </cell>
        </row>
        <row r="14">
          <cell r="J14" t="str">
            <v>67DHLT</v>
          </cell>
          <cell r="K14" t="str">
            <v>DL</v>
          </cell>
          <cell r="L14" t="str">
            <v>DL67</v>
          </cell>
        </row>
        <row r="15">
          <cell r="J15" t="str">
            <v>68DHLT</v>
          </cell>
          <cell r="K15" t="str">
            <v>DL</v>
          </cell>
          <cell r="L15" t="str">
            <v>DL68</v>
          </cell>
        </row>
        <row r="16">
          <cell r="J16" t="str">
            <v>K69DHLT</v>
          </cell>
          <cell r="K16" t="str">
            <v>DL</v>
          </cell>
          <cell r="L16" t="str">
            <v>DLK69</v>
          </cell>
        </row>
        <row r="17">
          <cell r="J17" t="str">
            <v>K70DHLT</v>
          </cell>
          <cell r="K17" t="str">
            <v>DL</v>
          </cell>
          <cell r="L17" t="str">
            <v>DLK70</v>
          </cell>
        </row>
        <row r="20">
          <cell r="J20" t="str">
            <v>K67CDLT</v>
          </cell>
          <cell r="K20" t="str">
            <v>CL</v>
          </cell>
          <cell r="L20" t="str">
            <v>CLK67</v>
          </cell>
        </row>
        <row r="21">
          <cell r="J21" t="str">
            <v/>
          </cell>
          <cell r="L21" t="str">
            <v/>
          </cell>
        </row>
        <row r="22">
          <cell r="J22" t="str">
            <v/>
          </cell>
          <cell r="L22" t="str">
            <v/>
          </cell>
        </row>
        <row r="24">
          <cell r="J24"/>
          <cell r="K24"/>
          <cell r="L24"/>
        </row>
        <row r="25">
          <cell r="J25" t="str">
            <v>K64CDCQ</v>
          </cell>
          <cell r="K25" t="str">
            <v>CC</v>
          </cell>
          <cell r="L25" t="str">
            <v>CCK64</v>
          </cell>
        </row>
        <row r="26">
          <cell r="J26" t="str">
            <v>K65CDCQ</v>
          </cell>
          <cell r="K26" t="str">
            <v>CC</v>
          </cell>
          <cell r="L26" t="str">
            <v>CCK65</v>
          </cell>
        </row>
        <row r="27">
          <cell r="J27" t="str">
            <v>K66CDCQ</v>
          </cell>
          <cell r="K27" t="str">
            <v>CC</v>
          </cell>
          <cell r="L27" t="str">
            <v>CCK66</v>
          </cell>
        </row>
        <row r="28">
          <cell r="J28" t="str">
            <v>K67CDCQ</v>
          </cell>
          <cell r="K28" t="str">
            <v>CC</v>
          </cell>
          <cell r="L28" t="str">
            <v>CCK67</v>
          </cell>
        </row>
        <row r="29">
          <cell r="J29" t="str">
            <v>K68CDCQ</v>
          </cell>
          <cell r="K29" t="str">
            <v>CC</v>
          </cell>
          <cell r="L29" t="str">
            <v>CCK68</v>
          </cell>
        </row>
        <row r="30">
          <cell r="J30" t="str">
            <v>K69CDCQ</v>
          </cell>
          <cell r="K30" t="str">
            <v>CC</v>
          </cell>
          <cell r="L30" t="str">
            <v>CCK69</v>
          </cell>
        </row>
        <row r="31">
          <cell r="J31" t="str">
            <v>K70CDCQ</v>
          </cell>
          <cell r="K31" t="str">
            <v>CC</v>
          </cell>
          <cell r="L31" t="str">
            <v>CCK70</v>
          </cell>
        </row>
        <row r="33">
          <cell r="J33"/>
          <cell r="K33"/>
          <cell r="L33"/>
        </row>
      </sheetData>
      <sheetData sheetId="1"/>
      <sheetData sheetId="2">
        <row r="1">
          <cell r="A1"/>
          <cell r="B1"/>
          <cell r="C1" t="str">
            <v>MA</v>
          </cell>
          <cell r="D1"/>
          <cell r="E1" t="str">
            <v>TT</v>
          </cell>
          <cell r="F1" t="str">
            <v>TEN</v>
          </cell>
          <cell r="G1" t="str">
            <v>TC</v>
          </cell>
          <cell r="H1" t="str">
            <v>LT_BT</v>
          </cell>
          <cell r="I1" t="str">
            <v>TL_TH_TN</v>
          </cell>
          <cell r="J1" t="str">
            <v>TT, ĐA, BTL</v>
          </cell>
          <cell r="K1" t="str">
            <v>TUHOC</v>
          </cell>
          <cell r="L1" t="str">
            <v>THI_HT</v>
          </cell>
          <cell r="M1" t="str">
            <v>THI_TGIAN</v>
          </cell>
          <cell r="N1" t="str">
            <v>BM</v>
          </cell>
          <cell r="O1" t="str">
            <v>KHOA</v>
          </cell>
          <cell r="P1" t="str">
            <v>BM_ID</v>
          </cell>
          <cell r="Q1" t="str">
            <v>KHOA_ID</v>
          </cell>
          <cell r="R1" t="str">
            <v>DV</v>
          </cell>
          <cell r="S1"/>
          <cell r="T1"/>
          <cell r="U1" t="str">
            <v>DCCA</v>
          </cell>
          <cell r="V1" t="str">
            <v>DCCC</v>
          </cell>
          <cell r="W1" t="str">
            <v>DCCD</v>
          </cell>
          <cell r="X1" t="str">
            <v>DCCS</v>
          </cell>
          <cell r="Y1" t="str">
            <v>DCDB</v>
          </cell>
          <cell r="Z1" t="str">
            <v>DCDD</v>
          </cell>
          <cell r="AA1" t="str">
            <v>DCCDA</v>
          </cell>
          <cell r="AB1" t="str">
            <v>DCOT</v>
          </cell>
          <cell r="AC1" t="str">
            <v>DCMX</v>
          </cell>
          <cell r="AD1" t="str">
            <v>DCMT</v>
          </cell>
          <cell r="AE1" t="str">
            <v>DCDM</v>
          </cell>
          <cell r="AF1" t="str">
            <v>DCCO</v>
          </cell>
          <cell r="AG1" t="str">
            <v>DCDT</v>
          </cell>
          <cell r="AH1" t="str">
            <v>DCHT</v>
          </cell>
          <cell r="AI1" t="str">
            <v>DCTM</v>
          </cell>
          <cell r="AJ1" t="str">
            <v>DCKT</v>
          </cell>
          <cell r="AK1" t="str">
            <v>DCQT</v>
          </cell>
          <cell r="AL1" t="str">
            <v>DCKX</v>
          </cell>
          <cell r="AM1" t="str">
            <v>DCVB</v>
          </cell>
          <cell r="AN1" t="str">
            <v>DCVS</v>
          </cell>
          <cell r="AO1" t="str">
            <v>DCVL</v>
          </cell>
          <cell r="AP1" t="str">
            <v>CCCA</v>
          </cell>
          <cell r="AQ1" t="str">
            <v>CCCC</v>
          </cell>
          <cell r="AR1" t="str">
            <v>CCCD</v>
          </cell>
          <cell r="AS1" t="str">
            <v>CCCS</v>
          </cell>
          <cell r="AT1" t="str">
            <v>CCDB</v>
          </cell>
          <cell r="AU1" t="str">
            <v>CCDD</v>
          </cell>
          <cell r="AV1" t="str">
            <v>CCCDA</v>
          </cell>
          <cell r="AW1" t="str">
            <v>CCOT</v>
          </cell>
          <cell r="AX1" t="str">
            <v>CCMX</v>
          </cell>
          <cell r="AY1" t="str">
            <v>CCMT</v>
          </cell>
          <cell r="AZ1" t="str">
            <v>CCDM</v>
          </cell>
          <cell r="BA1" t="str">
            <v>CCDT</v>
          </cell>
          <cell r="BB1" t="str">
            <v>CCTH</v>
          </cell>
          <cell r="BC1" t="str">
            <v>CCKT</v>
          </cell>
          <cell r="BD1" t="str">
            <v>CCQT</v>
          </cell>
          <cell r="BE1" t="str">
            <v>CCKX</v>
          </cell>
          <cell r="BF1" t="str">
            <v>CCVB</v>
          </cell>
          <cell r="BG1" t="str">
            <v>CCVS</v>
          </cell>
          <cell r="BH1" t="str">
            <v>CCVL</v>
          </cell>
          <cell r="BI1" t="str">
            <v>DCMO</v>
          </cell>
        </row>
        <row r="2">
          <cell r="A2">
            <v>1</v>
          </cell>
          <cell r="B2">
            <v>1</v>
          </cell>
          <cell r="C2" t="str">
            <v>DC1TT90</v>
          </cell>
          <cell r="D2" t="str">
            <v>DC1TT90-DC</v>
          </cell>
          <cell r="E2">
            <v>52</v>
          </cell>
          <cell r="F2" t="str">
            <v>Bảo vệ môi trường</v>
          </cell>
          <cell r="G2">
            <v>2</v>
          </cell>
          <cell r="H2">
            <v>30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>Khoa CNTT</v>
          </cell>
          <cell r="O2" t="str">
            <v>CÔNG NGHỆ THÔNG TIN</v>
          </cell>
          <cell r="P2" t="str">
            <v>CNTT</v>
          </cell>
          <cell r="Q2" t="str">
            <v>CNTT</v>
          </cell>
          <cell r="R2" t="str">
            <v>CNTT-CNTT</v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G2" t="str">
            <v/>
          </cell>
          <cell r="AH2" t="str">
            <v>o</v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>o</v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</row>
        <row r="3">
          <cell r="A3">
            <v>1</v>
          </cell>
          <cell r="B3">
            <v>4</v>
          </cell>
          <cell r="C3" t="str">
            <v>CC1TT90</v>
          </cell>
          <cell r="D3" t="str">
            <v>CC1TT90-CC</v>
          </cell>
          <cell r="E3">
            <v>52</v>
          </cell>
          <cell r="F3" t="str">
            <v>Bảo vệ môi trường</v>
          </cell>
          <cell r="G3">
            <v>2</v>
          </cell>
          <cell r="H3">
            <v>30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>Khoa CNTT</v>
          </cell>
          <cell r="O3" t="str">
            <v>CÔNG NGHỆ THÔNG TIN</v>
          </cell>
          <cell r="P3" t="str">
            <v>CNTT</v>
          </cell>
          <cell r="Q3" t="str">
            <v>CNTT</v>
          </cell>
          <cell r="R3" t="str">
            <v>CNTT-CNTT</v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G3" t="str">
            <v/>
          </cell>
          <cell r="AH3" t="str">
            <v>o</v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>o</v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</row>
        <row r="4">
          <cell r="A4">
            <v>2</v>
          </cell>
          <cell r="B4">
            <v>1</v>
          </cell>
          <cell r="C4" t="str">
            <v>DC4TH80</v>
          </cell>
          <cell r="D4" t="str">
            <v>DC4TH80-DC</v>
          </cell>
          <cell r="E4">
            <v>738</v>
          </cell>
          <cell r="F4" t="str">
            <v>Đồ án tốt nghiệp</v>
          </cell>
          <cell r="G4">
            <v>8</v>
          </cell>
          <cell r="H4" t="str">
            <v/>
          </cell>
          <cell r="I4" t="str">
            <v/>
          </cell>
          <cell r="J4">
            <v>480</v>
          </cell>
          <cell r="K4" t="str">
            <v/>
          </cell>
          <cell r="L4" t="str">
            <v>VĐ</v>
          </cell>
          <cell r="M4" t="str">
            <v/>
          </cell>
          <cell r="N4" t="str">
            <v>Khoa CNTT</v>
          </cell>
          <cell r="O4" t="str">
            <v>CÔNG NGHỆ THÔNG TIN</v>
          </cell>
          <cell r="P4" t="str">
            <v>CNTT</v>
          </cell>
          <cell r="Q4" t="str">
            <v>CNTT</v>
          </cell>
          <cell r="R4" t="str">
            <v>CNTT-CNTT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G4" t="str">
            <v/>
          </cell>
          <cell r="AH4" t="str">
            <v>x</v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</row>
        <row r="5">
          <cell r="A5">
            <v>3</v>
          </cell>
          <cell r="B5">
            <v>4</v>
          </cell>
          <cell r="C5" t="str">
            <v>CC4TH80</v>
          </cell>
          <cell r="D5" t="str">
            <v>CC4TH80-CC</v>
          </cell>
          <cell r="E5">
            <v>739</v>
          </cell>
          <cell r="F5" t="str">
            <v>Đồ án tốt nghiệp</v>
          </cell>
          <cell r="G5">
            <v>4</v>
          </cell>
          <cell r="H5" t="str">
            <v/>
          </cell>
          <cell r="I5" t="str">
            <v/>
          </cell>
          <cell r="J5">
            <v>240</v>
          </cell>
          <cell r="K5" t="str">
            <v/>
          </cell>
          <cell r="L5" t="str">
            <v>VĐ</v>
          </cell>
          <cell r="M5" t="str">
            <v/>
          </cell>
          <cell r="N5" t="str">
            <v>Khoa CNTT</v>
          </cell>
          <cell r="O5" t="str">
            <v>CÔNG NGHỆ THÔNG TIN</v>
          </cell>
          <cell r="P5" t="str">
            <v>CNTT</v>
          </cell>
          <cell r="Q5" t="str">
            <v>CNTT</v>
          </cell>
          <cell r="R5" t="str">
            <v>CNTT-CNTT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G5" t="str">
            <v/>
          </cell>
          <cell r="AH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>x</v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</row>
        <row r="6">
          <cell r="A6">
            <v>4</v>
          </cell>
          <cell r="B6">
            <v>1</v>
          </cell>
          <cell r="C6" t="str">
            <v>DC4DT80</v>
          </cell>
          <cell r="D6" t="str">
            <v>DC4DT80-DC</v>
          </cell>
          <cell r="E6">
            <v>740</v>
          </cell>
          <cell r="F6" t="str">
            <v>Đồ án tốt nghiệp</v>
          </cell>
          <cell r="G6">
            <v>8</v>
          </cell>
          <cell r="H6" t="str">
            <v/>
          </cell>
          <cell r="I6" t="str">
            <v/>
          </cell>
          <cell r="J6">
            <v>480</v>
          </cell>
          <cell r="K6" t="str">
            <v/>
          </cell>
          <cell r="L6" t="str">
            <v>VĐ</v>
          </cell>
          <cell r="M6" t="str">
            <v/>
          </cell>
          <cell r="N6" t="str">
            <v>Khoa CNTT</v>
          </cell>
          <cell r="O6" t="str">
            <v>CÔNG NGHỆ THÔNG TIN</v>
          </cell>
          <cell r="P6" t="str">
            <v>CNTT</v>
          </cell>
          <cell r="Q6" t="str">
            <v>CNTT</v>
          </cell>
          <cell r="R6" t="str">
            <v>CNTT-CNTT</v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G6" t="str">
            <v>x</v>
          </cell>
          <cell r="AH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</row>
        <row r="7">
          <cell r="A7">
            <v>4</v>
          </cell>
          <cell r="B7">
            <v>2</v>
          </cell>
          <cell r="C7" t="str">
            <v>DC4DT80</v>
          </cell>
          <cell r="D7" t="str">
            <v>DC4DT80-DL</v>
          </cell>
          <cell r="E7">
            <v>740</v>
          </cell>
          <cell r="F7" t="str">
            <v>Đồ án tốt nghiệp</v>
          </cell>
          <cell r="G7">
            <v>8</v>
          </cell>
          <cell r="H7" t="str">
            <v/>
          </cell>
          <cell r="I7" t="str">
            <v/>
          </cell>
          <cell r="J7">
            <v>480</v>
          </cell>
          <cell r="K7" t="str">
            <v/>
          </cell>
          <cell r="L7" t="str">
            <v>VĐ</v>
          </cell>
          <cell r="M7" t="str">
            <v/>
          </cell>
          <cell r="N7" t="str">
            <v>Khoa CNTT</v>
          </cell>
          <cell r="O7" t="str">
            <v>CÔNG NGHỆ THÔNG TIN</v>
          </cell>
          <cell r="P7" t="str">
            <v>CNTT</v>
          </cell>
          <cell r="Q7" t="str">
            <v>CNTT</v>
          </cell>
          <cell r="R7" t="str">
            <v>CNTT-CNTT</v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G7" t="str">
            <v>x</v>
          </cell>
          <cell r="AH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</row>
        <row r="8">
          <cell r="A8">
            <v>5</v>
          </cell>
          <cell r="B8">
            <v>4</v>
          </cell>
          <cell r="C8" t="str">
            <v>MH4DT80</v>
          </cell>
          <cell r="D8" t="str">
            <v>MH4DT80-CC</v>
          </cell>
          <cell r="E8">
            <v>741</v>
          </cell>
          <cell r="F8" t="str">
            <v>Đồ án tốt nghiệp</v>
          </cell>
          <cell r="G8">
            <v>4</v>
          </cell>
          <cell r="H8" t="str">
            <v/>
          </cell>
          <cell r="I8" t="str">
            <v/>
          </cell>
          <cell r="J8">
            <v>240</v>
          </cell>
          <cell r="K8" t="str">
            <v/>
          </cell>
          <cell r="L8" t="str">
            <v>VĐ</v>
          </cell>
          <cell r="M8" t="str">
            <v/>
          </cell>
          <cell r="N8" t="str">
            <v>Khoa CNTT</v>
          </cell>
          <cell r="O8" t="str">
            <v>CÔNG NGHỆ THÔNG TIN</v>
          </cell>
          <cell r="P8" t="str">
            <v>CNTT</v>
          </cell>
          <cell r="Q8" t="str">
            <v>CNTT</v>
          </cell>
          <cell r="R8" t="str">
            <v>CNTT-CNTT</v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G8" t="str">
            <v/>
          </cell>
          <cell r="AH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>x</v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</row>
        <row r="9">
          <cell r="A9">
            <v>6</v>
          </cell>
          <cell r="B9">
            <v>1</v>
          </cell>
          <cell r="C9" t="str">
            <v>DC4ME80</v>
          </cell>
          <cell r="D9" t="str">
            <v>DC4ME80-DC</v>
          </cell>
          <cell r="E9">
            <v>840</v>
          </cell>
          <cell r="F9" t="str">
            <v>Đồ án tốt nghiệp</v>
          </cell>
          <cell r="G9">
            <v>8</v>
          </cell>
          <cell r="H9" t="str">
            <v/>
          </cell>
          <cell r="I9" t="str">
            <v/>
          </cell>
          <cell r="J9">
            <v>480</v>
          </cell>
          <cell r="K9" t="str">
            <v/>
          </cell>
          <cell r="L9" t="str">
            <v>VĐ</v>
          </cell>
          <cell r="M9" t="str">
            <v/>
          </cell>
          <cell r="N9" t="str">
            <v>Khoa CNTT</v>
          </cell>
          <cell r="O9" t="str">
            <v>CÔNG NGHỆ THÔNG TIN</v>
          </cell>
          <cell r="P9" t="str">
            <v>CNTT</v>
          </cell>
          <cell r="Q9" t="str">
            <v>CNTT</v>
          </cell>
          <cell r="R9" t="str">
            <v>CNTT-CNTT</v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G9" t="str">
            <v/>
          </cell>
          <cell r="AH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</row>
        <row r="10">
          <cell r="A10">
            <v>7</v>
          </cell>
          <cell r="B10">
            <v>1</v>
          </cell>
          <cell r="C10" t="str">
            <v>DC4TH70</v>
          </cell>
          <cell r="D10" t="str">
            <v>DC4TH70-DC</v>
          </cell>
          <cell r="E10">
            <v>706</v>
          </cell>
          <cell r="F10" t="str">
            <v>Thực tập tốt nghiệp</v>
          </cell>
          <cell r="G10">
            <v>4</v>
          </cell>
          <cell r="H10" t="str">
            <v/>
          </cell>
          <cell r="I10" t="str">
            <v/>
          </cell>
          <cell r="J10">
            <v>180</v>
          </cell>
          <cell r="K10" t="str">
            <v/>
          </cell>
          <cell r="L10" t="str">
            <v>VĐ</v>
          </cell>
          <cell r="M10" t="str">
            <v/>
          </cell>
          <cell r="N10" t="str">
            <v>Khoa CNTT</v>
          </cell>
          <cell r="O10" t="str">
            <v>CÔNG NGHỆ THÔNG TIN</v>
          </cell>
          <cell r="P10" t="str">
            <v>CNTT</v>
          </cell>
          <cell r="Q10" t="str">
            <v>CNTT</v>
          </cell>
          <cell r="R10" t="str">
            <v>CNTT-CNTT</v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G10" t="str">
            <v/>
          </cell>
          <cell r="AH10" t="str">
            <v>x</v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>x</v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</row>
        <row r="11">
          <cell r="A11">
            <v>7</v>
          </cell>
          <cell r="B11">
            <v>2</v>
          </cell>
          <cell r="C11" t="str">
            <v>DC4TH70</v>
          </cell>
          <cell r="D11" t="str">
            <v>DC4TH70-DL</v>
          </cell>
          <cell r="E11">
            <v>706</v>
          </cell>
          <cell r="F11" t="str">
            <v>Thực tập tốt nghiệp</v>
          </cell>
          <cell r="G11">
            <v>4</v>
          </cell>
          <cell r="H11" t="str">
            <v/>
          </cell>
          <cell r="I11" t="str">
            <v/>
          </cell>
          <cell r="J11">
            <v>180</v>
          </cell>
          <cell r="K11" t="str">
            <v/>
          </cell>
          <cell r="L11" t="str">
            <v>VĐ</v>
          </cell>
          <cell r="M11" t="str">
            <v/>
          </cell>
          <cell r="N11" t="str">
            <v>Khoa CNTT</v>
          </cell>
          <cell r="O11" t="str">
            <v>CÔNG NGHỆ THÔNG TIN</v>
          </cell>
          <cell r="P11" t="str">
            <v>CNTT</v>
          </cell>
          <cell r="Q11" t="str">
            <v>CNTT</v>
          </cell>
          <cell r="R11" t="str">
            <v>CNTT-CNTT</v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G11" t="str">
            <v/>
          </cell>
          <cell r="AH11" t="str">
            <v>x</v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>x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</row>
        <row r="12">
          <cell r="A12">
            <v>7</v>
          </cell>
          <cell r="B12">
            <v>4</v>
          </cell>
          <cell r="C12" t="str">
            <v>CC4TH70</v>
          </cell>
          <cell r="D12" t="str">
            <v>CC4TH70-CC</v>
          </cell>
          <cell r="E12">
            <v>706</v>
          </cell>
          <cell r="F12" t="str">
            <v>Thực tập tốt nghiệp</v>
          </cell>
          <cell r="G12">
            <v>4</v>
          </cell>
          <cell r="H12" t="str">
            <v/>
          </cell>
          <cell r="I12" t="str">
            <v/>
          </cell>
          <cell r="J12">
            <v>180</v>
          </cell>
          <cell r="K12" t="str">
            <v/>
          </cell>
          <cell r="L12" t="str">
            <v>VĐ</v>
          </cell>
          <cell r="M12" t="str">
            <v/>
          </cell>
          <cell r="N12" t="str">
            <v>Khoa CNTT</v>
          </cell>
          <cell r="O12" t="str">
            <v>CÔNG NGHỆ THÔNG TIN</v>
          </cell>
          <cell r="P12" t="str">
            <v>CNTT</v>
          </cell>
          <cell r="Q12" t="str">
            <v>CNTT</v>
          </cell>
          <cell r="R12" t="str">
            <v>CNTT-CNTT</v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G12" t="str">
            <v/>
          </cell>
          <cell r="AH12" t="str">
            <v>x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>x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</row>
        <row r="13">
          <cell r="A13">
            <v>8</v>
          </cell>
          <cell r="B13">
            <v>1</v>
          </cell>
          <cell r="C13" t="str">
            <v>DC4DT70</v>
          </cell>
          <cell r="D13" t="str">
            <v>DC4DT70-DC</v>
          </cell>
          <cell r="E13">
            <v>707</v>
          </cell>
          <cell r="F13" t="str">
            <v>Thực tập tốt nghiệp</v>
          </cell>
          <cell r="G13">
            <v>4</v>
          </cell>
          <cell r="H13" t="str">
            <v/>
          </cell>
          <cell r="I13" t="str">
            <v/>
          </cell>
          <cell r="J13">
            <v>180</v>
          </cell>
          <cell r="K13" t="str">
            <v/>
          </cell>
          <cell r="L13" t="str">
            <v>VĐ</v>
          </cell>
          <cell r="M13" t="str">
            <v/>
          </cell>
          <cell r="N13" t="str">
            <v>Khoa CNTT</v>
          </cell>
          <cell r="O13" t="str">
            <v>CÔNG NGHỆ THÔNG TIN</v>
          </cell>
          <cell r="P13" t="str">
            <v>CNTT</v>
          </cell>
          <cell r="Q13" t="str">
            <v>CNTT</v>
          </cell>
          <cell r="R13" t="str">
            <v>CNTT-CNTT</v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G13" t="str">
            <v>x</v>
          </cell>
          <cell r="AH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>x</v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</row>
        <row r="14">
          <cell r="A14">
            <v>8</v>
          </cell>
          <cell r="B14">
            <v>2</v>
          </cell>
          <cell r="C14" t="str">
            <v>DC4DT70</v>
          </cell>
          <cell r="D14" t="str">
            <v>DC4DT70-DL</v>
          </cell>
          <cell r="E14">
            <v>707</v>
          </cell>
          <cell r="F14" t="str">
            <v>Thực tập tốt nghiệp</v>
          </cell>
          <cell r="G14">
            <v>4</v>
          </cell>
          <cell r="H14" t="str">
            <v/>
          </cell>
          <cell r="I14" t="str">
            <v/>
          </cell>
          <cell r="J14">
            <v>180</v>
          </cell>
          <cell r="K14" t="str">
            <v/>
          </cell>
          <cell r="L14" t="str">
            <v>VĐ</v>
          </cell>
          <cell r="M14" t="str">
            <v/>
          </cell>
          <cell r="N14" t="str">
            <v>Khoa CNTT</v>
          </cell>
          <cell r="O14" t="str">
            <v>CÔNG NGHỆ THÔNG TIN</v>
          </cell>
          <cell r="P14" t="str">
            <v>CNTT</v>
          </cell>
          <cell r="Q14" t="str">
            <v>CNTT</v>
          </cell>
          <cell r="R14" t="str">
            <v>CNTT-CNTT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G14" t="str">
            <v>x</v>
          </cell>
          <cell r="AH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>x</v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</row>
        <row r="15">
          <cell r="A15">
            <v>8</v>
          </cell>
          <cell r="B15">
            <v>4</v>
          </cell>
          <cell r="C15" t="str">
            <v>MH4DT70</v>
          </cell>
          <cell r="D15" t="str">
            <v>MH4DT70-CC</v>
          </cell>
          <cell r="E15">
            <v>707</v>
          </cell>
          <cell r="F15" t="str">
            <v>Thực tập tốt nghiệp</v>
          </cell>
          <cell r="G15">
            <v>4</v>
          </cell>
          <cell r="H15" t="str">
            <v/>
          </cell>
          <cell r="I15" t="str">
            <v/>
          </cell>
          <cell r="J15">
            <v>180</v>
          </cell>
          <cell r="K15" t="str">
            <v/>
          </cell>
          <cell r="L15" t="str">
            <v>VĐ</v>
          </cell>
          <cell r="M15" t="str">
            <v/>
          </cell>
          <cell r="N15" t="str">
            <v>Khoa CNTT</v>
          </cell>
          <cell r="O15" t="str">
            <v>CÔNG NGHỆ THÔNG TIN</v>
          </cell>
          <cell r="P15" t="str">
            <v>CNTT</v>
          </cell>
          <cell r="Q15" t="str">
            <v>CNTT</v>
          </cell>
          <cell r="R15" t="str">
            <v>CNTT-CNTT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G15" t="str">
            <v>x</v>
          </cell>
          <cell r="AH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>x</v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</row>
        <row r="16">
          <cell r="A16">
            <v>9</v>
          </cell>
          <cell r="B16">
            <v>1</v>
          </cell>
          <cell r="C16" t="str">
            <v>DC4ME70</v>
          </cell>
          <cell r="D16" t="str">
            <v>DC4ME70-DC</v>
          </cell>
          <cell r="E16">
            <v>839</v>
          </cell>
          <cell r="F16" t="str">
            <v>Thực tập tốt nghiệp</v>
          </cell>
          <cell r="G16">
            <v>4</v>
          </cell>
          <cell r="H16" t="str">
            <v/>
          </cell>
          <cell r="I16" t="str">
            <v/>
          </cell>
          <cell r="J16">
            <v>240</v>
          </cell>
          <cell r="K16" t="str">
            <v/>
          </cell>
          <cell r="L16" t="str">
            <v>VĐ</v>
          </cell>
          <cell r="M16" t="str">
            <v/>
          </cell>
          <cell r="N16" t="str">
            <v>Khoa CNTT</v>
          </cell>
          <cell r="O16" t="str">
            <v>CÔNG NGHỆ THÔNG TIN</v>
          </cell>
          <cell r="P16" t="str">
            <v>CNTT</v>
          </cell>
          <cell r="Q16" t="str">
            <v>CNTT</v>
          </cell>
          <cell r="R16" t="str">
            <v>CNTT-CNTT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G16" t="str">
            <v/>
          </cell>
          <cell r="AH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</row>
        <row r="17">
          <cell r="A17">
            <v>10</v>
          </cell>
          <cell r="B17">
            <v>1</v>
          </cell>
          <cell r="C17" t="str">
            <v>DC3DT64</v>
          </cell>
          <cell r="D17" t="str">
            <v>DC3DT64-DC</v>
          </cell>
          <cell r="E17">
            <v>551</v>
          </cell>
          <cell r="F17" t="str">
            <v>An ninh mạng thông tin</v>
          </cell>
          <cell r="G17">
            <v>3</v>
          </cell>
          <cell r="H17">
            <v>45</v>
          </cell>
          <cell r="I17" t="str">
            <v/>
          </cell>
          <cell r="J17" t="str">
            <v/>
          </cell>
          <cell r="K17" t="str">
            <v/>
          </cell>
          <cell r="L17" t="str">
            <v>Viết</v>
          </cell>
          <cell r="M17">
            <v>60</v>
          </cell>
          <cell r="N17" t="str">
            <v>Điện - Điện tử</v>
          </cell>
          <cell r="O17" t="str">
            <v>CÔNG NGHỆ THÔNG TIN</v>
          </cell>
          <cell r="P17" t="str">
            <v>TTDT</v>
          </cell>
          <cell r="Q17" t="str">
            <v>CNTT</v>
          </cell>
          <cell r="R17" t="str">
            <v>CNTT-TTDT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G17" t="str">
            <v>x</v>
          </cell>
          <cell r="AH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</row>
        <row r="18">
          <cell r="A18">
            <v>10</v>
          </cell>
          <cell r="B18">
            <v>2</v>
          </cell>
          <cell r="C18" t="str">
            <v>DC3DT64</v>
          </cell>
          <cell r="D18" t="str">
            <v>DC3DT64-DL</v>
          </cell>
          <cell r="E18">
            <v>551</v>
          </cell>
          <cell r="F18" t="str">
            <v>An ninh mạng thông tin</v>
          </cell>
          <cell r="G18">
            <v>3</v>
          </cell>
          <cell r="H18">
            <v>45</v>
          </cell>
          <cell r="I18" t="str">
            <v/>
          </cell>
          <cell r="J18" t="str">
            <v/>
          </cell>
          <cell r="K18" t="str">
            <v/>
          </cell>
          <cell r="L18" t="str">
            <v>Viết</v>
          </cell>
          <cell r="M18">
            <v>60</v>
          </cell>
          <cell r="N18" t="str">
            <v>Điện - Điện tử</v>
          </cell>
          <cell r="O18" t="str">
            <v>CÔNG NGHỆ THÔNG TIN</v>
          </cell>
          <cell r="P18" t="str">
            <v>TTDT</v>
          </cell>
          <cell r="Q18" t="str">
            <v>CNTT</v>
          </cell>
          <cell r="R18" t="str">
            <v>CNTT-TTDT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G18" t="str">
            <v>x</v>
          </cell>
          <cell r="AH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</row>
        <row r="19">
          <cell r="A19">
            <v>11</v>
          </cell>
          <cell r="B19">
            <v>1</v>
          </cell>
          <cell r="C19" t="str">
            <v>DC2DT55</v>
          </cell>
          <cell r="D19" t="str">
            <v>DC2DT55-DC</v>
          </cell>
          <cell r="E19">
            <v>206</v>
          </cell>
          <cell r="F19" t="str">
            <v>Anten và truyền sóng</v>
          </cell>
          <cell r="G19">
            <v>3</v>
          </cell>
          <cell r="H19">
            <v>45</v>
          </cell>
          <cell r="I19" t="str">
            <v/>
          </cell>
          <cell r="J19" t="str">
            <v/>
          </cell>
          <cell r="K19" t="str">
            <v/>
          </cell>
          <cell r="L19" t="str">
            <v>Viết</v>
          </cell>
          <cell r="M19">
            <v>90</v>
          </cell>
          <cell r="N19" t="str">
            <v>Điện - Điện tử</v>
          </cell>
          <cell r="O19" t="str">
            <v>CÔNG NGHỆ THÔNG TIN</v>
          </cell>
          <cell r="P19" t="str">
            <v>TTDT</v>
          </cell>
          <cell r="Q19" t="str">
            <v>CNTT</v>
          </cell>
          <cell r="R19" t="str">
            <v>CNTT-TTDT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G19" t="str">
            <v>x</v>
          </cell>
          <cell r="AH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</row>
        <row r="20">
          <cell r="A20">
            <v>11</v>
          </cell>
          <cell r="B20">
            <v>2</v>
          </cell>
          <cell r="C20" t="str">
            <v>DC2DT55</v>
          </cell>
          <cell r="D20" t="str">
            <v>DC2DT55-DL</v>
          </cell>
          <cell r="E20">
            <v>206</v>
          </cell>
          <cell r="F20" t="str">
            <v>Anten và truyền sóng</v>
          </cell>
          <cell r="G20">
            <v>3</v>
          </cell>
          <cell r="H20">
            <v>45</v>
          </cell>
          <cell r="I20" t="str">
            <v/>
          </cell>
          <cell r="J20" t="str">
            <v/>
          </cell>
          <cell r="K20" t="str">
            <v/>
          </cell>
          <cell r="L20" t="str">
            <v>Viết</v>
          </cell>
          <cell r="M20">
            <v>90</v>
          </cell>
          <cell r="N20" t="str">
            <v>Điện - Điện tử</v>
          </cell>
          <cell r="O20" t="str">
            <v>CÔNG NGHỆ THÔNG TIN</v>
          </cell>
          <cell r="P20" t="str">
            <v>TTDT</v>
          </cell>
          <cell r="Q20" t="str">
            <v>CNTT</v>
          </cell>
          <cell r="R20" t="str">
            <v>CNTT-TTDT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G20" t="str">
            <v>x</v>
          </cell>
          <cell r="AH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</row>
        <row r="21">
          <cell r="A21">
            <v>12</v>
          </cell>
          <cell r="B21">
            <v>1</v>
          </cell>
          <cell r="C21" t="str">
            <v>DC3DT81</v>
          </cell>
          <cell r="D21" t="str">
            <v>DC3DT81-DC</v>
          </cell>
          <cell r="E21">
            <v>627</v>
          </cell>
          <cell r="F21" t="str">
            <v>Công nghệ Multimedia</v>
          </cell>
          <cell r="G21">
            <v>2</v>
          </cell>
          <cell r="H21">
            <v>30</v>
          </cell>
          <cell r="I21" t="str">
            <v/>
          </cell>
          <cell r="J21" t="str">
            <v/>
          </cell>
          <cell r="K21" t="str">
            <v/>
          </cell>
          <cell r="L21" t="str">
            <v>Viết</v>
          </cell>
          <cell r="M21">
            <v>60</v>
          </cell>
          <cell r="N21" t="str">
            <v>Điện - Điện tử</v>
          </cell>
          <cell r="O21" t="str">
            <v>CÔNG NGHỆ THÔNG TIN</v>
          </cell>
          <cell r="P21" t="str">
            <v>TTDT</v>
          </cell>
          <cell r="Q21" t="str">
            <v>CNTT</v>
          </cell>
          <cell r="R21" t="str">
            <v>CNTT-TTDT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G21" t="str">
            <v>o</v>
          </cell>
          <cell r="AH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>o</v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</row>
        <row r="22">
          <cell r="A22">
            <v>12</v>
          </cell>
          <cell r="B22">
            <v>2</v>
          </cell>
          <cell r="C22" t="str">
            <v>DC3DT81</v>
          </cell>
          <cell r="D22" t="str">
            <v>DC3DT81-DL</v>
          </cell>
          <cell r="E22">
            <v>627</v>
          </cell>
          <cell r="F22" t="str">
            <v>Công nghệ Multimedia</v>
          </cell>
          <cell r="G22">
            <v>2</v>
          </cell>
          <cell r="H22">
            <v>30</v>
          </cell>
          <cell r="I22" t="str">
            <v/>
          </cell>
          <cell r="J22" t="str">
            <v/>
          </cell>
          <cell r="K22" t="str">
            <v/>
          </cell>
          <cell r="L22" t="str">
            <v>Viết</v>
          </cell>
          <cell r="M22">
            <v>60</v>
          </cell>
          <cell r="N22" t="str">
            <v>Điện - Điện tử</v>
          </cell>
          <cell r="O22" t="str">
            <v>CÔNG NGHỆ THÔNG TIN</v>
          </cell>
          <cell r="P22" t="str">
            <v>TTDT</v>
          </cell>
          <cell r="Q22" t="str">
            <v>CNTT</v>
          </cell>
          <cell r="R22" t="str">
            <v>CNTT-TTDT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G22" t="str">
            <v>o</v>
          </cell>
          <cell r="AH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>o</v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</row>
        <row r="23">
          <cell r="A23">
            <v>12</v>
          </cell>
          <cell r="B23">
            <v>4</v>
          </cell>
          <cell r="C23" t="str">
            <v>MH3DT81</v>
          </cell>
          <cell r="D23" t="str">
            <v>MH3DT81-CC</v>
          </cell>
          <cell r="E23">
            <v>627</v>
          </cell>
          <cell r="F23" t="str">
            <v>Công nghệ Multimedia</v>
          </cell>
          <cell r="G23">
            <v>2</v>
          </cell>
          <cell r="H23">
            <v>30</v>
          </cell>
          <cell r="I23" t="str">
            <v/>
          </cell>
          <cell r="J23" t="str">
            <v/>
          </cell>
          <cell r="K23" t="str">
            <v/>
          </cell>
          <cell r="L23" t="str">
            <v>Viết</v>
          </cell>
          <cell r="M23">
            <v>60</v>
          </cell>
          <cell r="N23" t="str">
            <v>Điện - Điện tử</v>
          </cell>
          <cell r="O23" t="str">
            <v>CÔNG NGHỆ THÔNG TIN</v>
          </cell>
          <cell r="P23" t="str">
            <v>TTDT</v>
          </cell>
          <cell r="Q23" t="str">
            <v>CNTT</v>
          </cell>
          <cell r="R23" t="str">
            <v>CNTT-TTDT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G23" t="str">
            <v>o</v>
          </cell>
          <cell r="AH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>o</v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</row>
        <row r="24">
          <cell r="A24">
            <v>13</v>
          </cell>
          <cell r="B24">
            <v>1</v>
          </cell>
          <cell r="C24" t="str">
            <v>DC3DT82</v>
          </cell>
          <cell r="D24" t="str">
            <v>DC3DT82-DC</v>
          </cell>
          <cell r="E24">
            <v>628</v>
          </cell>
          <cell r="F24" t="str">
            <v>Công nghệ Vi điện tử</v>
          </cell>
          <cell r="G24">
            <v>2</v>
          </cell>
          <cell r="H24">
            <v>30</v>
          </cell>
          <cell r="I24" t="str">
            <v/>
          </cell>
          <cell r="J24" t="str">
            <v/>
          </cell>
          <cell r="K24" t="str">
            <v/>
          </cell>
          <cell r="L24" t="str">
            <v>Viết</v>
          </cell>
          <cell r="M24">
            <v>60</v>
          </cell>
          <cell r="N24" t="str">
            <v>Điện - Điện tử</v>
          </cell>
          <cell r="O24" t="str">
            <v>CÔNG NGHỆ THÔNG TIN</v>
          </cell>
          <cell r="P24" t="str">
            <v>TTDT</v>
          </cell>
          <cell r="Q24" t="str">
            <v>CNTT</v>
          </cell>
          <cell r="R24" t="str">
            <v>CNTT-TTDT</v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G24" t="str">
            <v>o</v>
          </cell>
          <cell r="AH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>o</v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</row>
        <row r="25">
          <cell r="A25">
            <v>13</v>
          </cell>
          <cell r="B25">
            <v>2</v>
          </cell>
          <cell r="C25" t="str">
            <v>DC3DT82</v>
          </cell>
          <cell r="D25" t="str">
            <v>DC3DT82-DL</v>
          </cell>
          <cell r="E25">
            <v>628</v>
          </cell>
          <cell r="F25" t="str">
            <v>Công nghệ vi điện tử</v>
          </cell>
          <cell r="G25">
            <v>2</v>
          </cell>
          <cell r="H25">
            <v>30</v>
          </cell>
          <cell r="I25" t="str">
            <v/>
          </cell>
          <cell r="J25" t="str">
            <v/>
          </cell>
          <cell r="K25" t="str">
            <v/>
          </cell>
          <cell r="L25" t="str">
            <v>Viết</v>
          </cell>
          <cell r="M25">
            <v>60</v>
          </cell>
          <cell r="N25" t="str">
            <v>Điện - Điện tử</v>
          </cell>
          <cell r="O25" t="str">
            <v>CÔNG NGHỆ THÔNG TIN</v>
          </cell>
          <cell r="P25" t="str">
            <v>TTDT</v>
          </cell>
          <cell r="Q25" t="str">
            <v>CNTT</v>
          </cell>
          <cell r="R25" t="str">
            <v>CNTT-TTDT</v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G25" t="str">
            <v>o</v>
          </cell>
          <cell r="AH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>o</v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</row>
        <row r="26">
          <cell r="A26">
            <v>13</v>
          </cell>
          <cell r="B26">
            <v>4</v>
          </cell>
          <cell r="C26" t="str">
            <v>MH3DT82</v>
          </cell>
          <cell r="D26" t="str">
            <v>MH3DT82-CC</v>
          </cell>
          <cell r="E26">
            <v>628</v>
          </cell>
          <cell r="F26" t="str">
            <v>Công nghệ vi điện tử</v>
          </cell>
          <cell r="G26">
            <v>2</v>
          </cell>
          <cell r="H26">
            <v>30</v>
          </cell>
          <cell r="I26" t="str">
            <v/>
          </cell>
          <cell r="J26" t="str">
            <v/>
          </cell>
          <cell r="K26" t="str">
            <v/>
          </cell>
          <cell r="L26" t="str">
            <v>Viết</v>
          </cell>
          <cell r="M26">
            <v>60</v>
          </cell>
          <cell r="N26" t="str">
            <v>Điện - Điện tử</v>
          </cell>
          <cell r="O26" t="str">
            <v>CÔNG NGHỆ THÔNG TIN</v>
          </cell>
          <cell r="P26" t="str">
            <v>TTDT</v>
          </cell>
          <cell r="Q26" t="str">
            <v>CNTT</v>
          </cell>
          <cell r="R26" t="str">
            <v>CNTT-TTDT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G26" t="str">
            <v>o</v>
          </cell>
          <cell r="AH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>o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</row>
        <row r="27">
          <cell r="A27">
            <v>14</v>
          </cell>
          <cell r="B27">
            <v>1</v>
          </cell>
          <cell r="C27" t="str">
            <v>DC2DT45</v>
          </cell>
          <cell r="D27" t="str">
            <v>DC2DT45-DC</v>
          </cell>
          <cell r="E27">
            <v>205</v>
          </cell>
          <cell r="F27" t="str">
            <v>Cơ sở điều khiển tự động</v>
          </cell>
          <cell r="G27">
            <v>3</v>
          </cell>
          <cell r="H27">
            <v>45</v>
          </cell>
          <cell r="I27" t="str">
            <v/>
          </cell>
          <cell r="J27" t="str">
            <v/>
          </cell>
          <cell r="K27" t="str">
            <v/>
          </cell>
          <cell r="L27" t="str">
            <v>Viết</v>
          </cell>
          <cell r="M27">
            <v>90</v>
          </cell>
          <cell r="N27" t="str">
            <v>Điện - Điện tử</v>
          </cell>
          <cell r="O27" t="str">
            <v>CÔNG NGHỆ THÔNG TIN</v>
          </cell>
          <cell r="P27" t="str">
            <v>TTDT</v>
          </cell>
          <cell r="Q27" t="str">
            <v>CNTT</v>
          </cell>
          <cell r="R27" t="str">
            <v>CNTT-TTDT</v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G27" t="str">
            <v>x</v>
          </cell>
          <cell r="AH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>x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</row>
        <row r="28">
          <cell r="A28">
            <v>14</v>
          </cell>
          <cell r="B28">
            <v>4</v>
          </cell>
          <cell r="C28" t="str">
            <v>MH2DT45</v>
          </cell>
          <cell r="D28" t="str">
            <v>MH2DT45-CC</v>
          </cell>
          <cell r="E28">
            <v>205</v>
          </cell>
          <cell r="F28" t="str">
            <v>Cơ sở điều khiển tự động</v>
          </cell>
          <cell r="G28">
            <v>3</v>
          </cell>
          <cell r="H28">
            <v>45</v>
          </cell>
          <cell r="I28" t="str">
            <v/>
          </cell>
          <cell r="J28" t="str">
            <v/>
          </cell>
          <cell r="K28" t="str">
            <v/>
          </cell>
          <cell r="L28" t="str">
            <v>Viết</v>
          </cell>
          <cell r="M28">
            <v>90</v>
          </cell>
          <cell r="N28" t="str">
            <v>Điện - Điện tử</v>
          </cell>
          <cell r="O28" t="str">
            <v>CÔNG NGHỆ THÔNG TIN</v>
          </cell>
          <cell r="P28" t="str">
            <v>TTDT</v>
          </cell>
          <cell r="Q28" t="str">
            <v>CNTT</v>
          </cell>
          <cell r="R28" t="str">
            <v>CNTT-TTDT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G28" t="str">
            <v>x</v>
          </cell>
          <cell r="AH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>x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</row>
        <row r="29">
          <cell r="A29">
            <v>15</v>
          </cell>
          <cell r="B29">
            <v>1</v>
          </cell>
          <cell r="C29" t="str">
            <v>DC2DT44</v>
          </cell>
          <cell r="D29" t="str">
            <v>DC2DT44-DC</v>
          </cell>
          <cell r="E29">
            <v>195</v>
          </cell>
          <cell r="F29" t="str">
            <v>Cơ sở kỹ thuật đo lường</v>
          </cell>
          <cell r="G29">
            <v>2</v>
          </cell>
          <cell r="H29">
            <v>15</v>
          </cell>
          <cell r="I29">
            <v>30</v>
          </cell>
          <cell r="J29" t="str">
            <v/>
          </cell>
          <cell r="K29" t="str">
            <v/>
          </cell>
          <cell r="L29" t="str">
            <v>Viết</v>
          </cell>
          <cell r="M29">
            <v>60</v>
          </cell>
          <cell r="N29" t="str">
            <v>Điện - Điện tử</v>
          </cell>
          <cell r="O29" t="str">
            <v>CÔNG NGHỆ THÔNG TIN</v>
          </cell>
          <cell r="P29" t="str">
            <v>TTDT</v>
          </cell>
          <cell r="Q29" t="str">
            <v>CNTT</v>
          </cell>
          <cell r="R29" t="str">
            <v>CNTT-TTDT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G29" t="str">
            <v>x</v>
          </cell>
          <cell r="AH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>x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</row>
        <row r="30">
          <cell r="A30">
            <v>15</v>
          </cell>
          <cell r="B30">
            <v>4</v>
          </cell>
          <cell r="C30" t="str">
            <v>MH2DT44</v>
          </cell>
          <cell r="D30" t="str">
            <v>MH2DT44-CC</v>
          </cell>
          <cell r="E30">
            <v>195</v>
          </cell>
          <cell r="F30" t="str">
            <v>Cơ sở kỹ thuật đo lường</v>
          </cell>
          <cell r="G30">
            <v>2</v>
          </cell>
          <cell r="H30">
            <v>15</v>
          </cell>
          <cell r="I30">
            <v>30</v>
          </cell>
          <cell r="J30" t="str">
            <v/>
          </cell>
          <cell r="K30" t="str">
            <v/>
          </cell>
          <cell r="L30" t="str">
            <v>Viết</v>
          </cell>
          <cell r="M30">
            <v>60</v>
          </cell>
          <cell r="N30" t="str">
            <v>Điện - Điện tử</v>
          </cell>
          <cell r="O30" t="str">
            <v>CÔNG NGHỆ THÔNG TIN</v>
          </cell>
          <cell r="P30" t="str">
            <v>TTDT</v>
          </cell>
          <cell r="Q30" t="str">
            <v>CNTT</v>
          </cell>
          <cell r="R30" t="str">
            <v>CNTT-TTDT</v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G30" t="str">
            <v>x</v>
          </cell>
          <cell r="AH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>x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</row>
        <row r="31">
          <cell r="A31">
            <v>16</v>
          </cell>
          <cell r="B31">
            <v>1</v>
          </cell>
          <cell r="C31" t="str">
            <v>DC3DT60</v>
          </cell>
          <cell r="D31" t="str">
            <v>DC3DT60-DC</v>
          </cell>
          <cell r="E31">
            <v>553</v>
          </cell>
          <cell r="F31" t="str">
            <v xml:space="preserve">Cơ sở truyền số liệu </v>
          </cell>
          <cell r="G31">
            <v>3</v>
          </cell>
          <cell r="H31">
            <v>45</v>
          </cell>
          <cell r="I31" t="str">
            <v/>
          </cell>
          <cell r="J31" t="str">
            <v/>
          </cell>
          <cell r="K31" t="str">
            <v/>
          </cell>
          <cell r="L31" t="str">
            <v>Viết</v>
          </cell>
          <cell r="M31">
            <v>60</v>
          </cell>
          <cell r="N31" t="str">
            <v>Điện - Điện tử</v>
          </cell>
          <cell r="O31" t="str">
            <v>CÔNG NGHỆ THÔNG TIN</v>
          </cell>
          <cell r="P31" t="str">
            <v>TTDT</v>
          </cell>
          <cell r="Q31" t="str">
            <v>CNTT</v>
          </cell>
          <cell r="R31" t="str">
            <v>CNTT-TTDT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G31" t="str">
            <v>x</v>
          </cell>
          <cell r="AH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>x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</row>
        <row r="32">
          <cell r="A32">
            <v>16</v>
          </cell>
          <cell r="B32">
            <v>4</v>
          </cell>
          <cell r="C32" t="str">
            <v>MH3DT60</v>
          </cell>
          <cell r="D32" t="str">
            <v>MH3DT60-CC</v>
          </cell>
          <cell r="E32">
            <v>553</v>
          </cell>
          <cell r="F32" t="str">
            <v xml:space="preserve">Cơ sở truyền số liệu </v>
          </cell>
          <cell r="G32">
            <v>3</v>
          </cell>
          <cell r="H32">
            <v>45</v>
          </cell>
          <cell r="I32" t="str">
            <v/>
          </cell>
          <cell r="J32" t="str">
            <v/>
          </cell>
          <cell r="K32" t="str">
            <v/>
          </cell>
          <cell r="L32" t="str">
            <v>Viết</v>
          </cell>
          <cell r="M32">
            <v>60</v>
          </cell>
          <cell r="N32" t="str">
            <v>Điện - Điện tử</v>
          </cell>
          <cell r="O32" t="str">
            <v>CÔNG NGHỆ THÔNG TIN</v>
          </cell>
          <cell r="P32" t="str">
            <v>TTDT</v>
          </cell>
          <cell r="Q32" t="str">
            <v>CNTT</v>
          </cell>
          <cell r="R32" t="str">
            <v>CNTT-TTDT</v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G32" t="str">
            <v>x</v>
          </cell>
          <cell r="AH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>x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</row>
        <row r="33">
          <cell r="A33">
            <v>17</v>
          </cell>
          <cell r="B33">
            <v>1</v>
          </cell>
          <cell r="C33" t="str">
            <v>DC3ME61</v>
          </cell>
          <cell r="D33" t="str">
            <v>DC3ME61-DC</v>
          </cell>
          <cell r="E33">
            <v>828</v>
          </cell>
          <cell r="F33" t="str">
            <v>Điện tử công suất</v>
          </cell>
          <cell r="G33">
            <v>3</v>
          </cell>
          <cell r="H33">
            <v>45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Điện - Điện tử</v>
          </cell>
          <cell r="O33" t="str">
            <v>CÔNG NGHỆ THÔNG TIN</v>
          </cell>
          <cell r="P33" t="str">
            <v>TTDT</v>
          </cell>
          <cell r="Q33" t="str">
            <v>CNTT</v>
          </cell>
          <cell r="R33" t="str">
            <v>CNTT-TTDT</v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G33" t="str">
            <v/>
          </cell>
          <cell r="AH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</row>
        <row r="34">
          <cell r="A34">
            <v>18</v>
          </cell>
          <cell r="B34">
            <v>1</v>
          </cell>
          <cell r="C34" t="str">
            <v>DC2DT51</v>
          </cell>
          <cell r="D34" t="str">
            <v>DC2DT51-DC</v>
          </cell>
          <cell r="E34">
            <v>197</v>
          </cell>
          <cell r="F34" t="str">
            <v>Điện tử số</v>
          </cell>
          <cell r="G34">
            <v>3</v>
          </cell>
          <cell r="H34">
            <v>30</v>
          </cell>
          <cell r="I34">
            <v>30</v>
          </cell>
          <cell r="J34" t="str">
            <v/>
          </cell>
          <cell r="K34" t="str">
            <v/>
          </cell>
          <cell r="L34" t="str">
            <v>Viết</v>
          </cell>
          <cell r="M34">
            <v>60</v>
          </cell>
          <cell r="N34" t="str">
            <v>Điện - Điện tử</v>
          </cell>
          <cell r="O34" t="str">
            <v>CÔNG NGHỆ THÔNG TIN</v>
          </cell>
          <cell r="P34" t="str">
            <v>TTDT</v>
          </cell>
          <cell r="Q34" t="str">
            <v>CNTT</v>
          </cell>
          <cell r="R34" t="str">
            <v>CNTT-TTDT</v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G34" t="str">
            <v>x</v>
          </cell>
          <cell r="AH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</row>
        <row r="35">
          <cell r="A35">
            <v>19</v>
          </cell>
          <cell r="B35">
            <v>2</v>
          </cell>
          <cell r="C35" t="str">
            <v>DL2DT51</v>
          </cell>
          <cell r="D35" t="str">
            <v>DL2DT51-DL</v>
          </cell>
          <cell r="E35">
            <v>198</v>
          </cell>
          <cell r="F35" t="str">
            <v>Điện tử số</v>
          </cell>
          <cell r="G35">
            <v>2</v>
          </cell>
          <cell r="H35">
            <v>30</v>
          </cell>
          <cell r="I35" t="str">
            <v/>
          </cell>
          <cell r="J35" t="str">
            <v/>
          </cell>
          <cell r="K35" t="str">
            <v/>
          </cell>
          <cell r="L35" t="str">
            <v>Viết</v>
          </cell>
          <cell r="M35">
            <v>60</v>
          </cell>
          <cell r="N35" t="str">
            <v>Điện - Điện tử</v>
          </cell>
          <cell r="O35" t="str">
            <v>CÔNG NGHỆ THÔNG TIN</v>
          </cell>
          <cell r="P35" t="str">
            <v>TTDT</v>
          </cell>
          <cell r="Q35" t="str">
            <v>CNTT</v>
          </cell>
          <cell r="R35" t="str">
            <v>CNTT-TTDT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G35" t="str">
            <v/>
          </cell>
          <cell r="AH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</row>
        <row r="36">
          <cell r="A36">
            <v>20</v>
          </cell>
          <cell r="B36">
            <v>4</v>
          </cell>
          <cell r="C36" t="str">
            <v>MH2DT51</v>
          </cell>
          <cell r="D36" t="str">
            <v>MH2DT51-CC</v>
          </cell>
          <cell r="E36">
            <v>199</v>
          </cell>
          <cell r="F36" t="str">
            <v>Điện tử số</v>
          </cell>
          <cell r="G36">
            <v>2</v>
          </cell>
          <cell r="H36">
            <v>30</v>
          </cell>
          <cell r="I36" t="str">
            <v/>
          </cell>
          <cell r="J36" t="str">
            <v/>
          </cell>
          <cell r="K36" t="str">
            <v/>
          </cell>
          <cell r="L36" t="str">
            <v>Viết</v>
          </cell>
          <cell r="M36">
            <v>60</v>
          </cell>
          <cell r="N36" t="str">
            <v>Điện - Điện tử</v>
          </cell>
          <cell r="O36" t="str">
            <v>CÔNG NGHỆ THÔNG TIN</v>
          </cell>
          <cell r="P36" t="str">
            <v>TTDT</v>
          </cell>
          <cell r="Q36" t="str">
            <v>CNTT</v>
          </cell>
          <cell r="R36" t="str">
            <v>CNTT-TTDT</v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G36" t="str">
            <v/>
          </cell>
          <cell r="AH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>x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</row>
        <row r="37">
          <cell r="A37">
            <v>21</v>
          </cell>
          <cell r="B37">
            <v>1</v>
          </cell>
          <cell r="C37" t="str">
            <v>DC2DT53</v>
          </cell>
          <cell r="D37" t="str">
            <v>DC2DT53-DC</v>
          </cell>
          <cell r="E37">
            <v>201</v>
          </cell>
          <cell r="F37" t="str">
            <v>Điện tử tương tự</v>
          </cell>
          <cell r="G37">
            <v>4</v>
          </cell>
          <cell r="H37">
            <v>45</v>
          </cell>
          <cell r="I37">
            <v>30</v>
          </cell>
          <cell r="J37" t="str">
            <v/>
          </cell>
          <cell r="K37" t="str">
            <v/>
          </cell>
          <cell r="L37" t="str">
            <v>Viết</v>
          </cell>
          <cell r="M37">
            <v>90</v>
          </cell>
          <cell r="N37" t="str">
            <v>Điện - Điện tử</v>
          </cell>
          <cell r="O37" t="str">
            <v>CÔNG NGHỆ THÔNG TIN</v>
          </cell>
          <cell r="P37" t="str">
            <v>TTDT</v>
          </cell>
          <cell r="Q37" t="str">
            <v>CNTT</v>
          </cell>
          <cell r="R37" t="str">
            <v>CNTT-TTDT</v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G37" t="str">
            <v>x</v>
          </cell>
          <cell r="AH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</row>
        <row r="38">
          <cell r="A38">
            <v>22</v>
          </cell>
          <cell r="B38">
            <v>2</v>
          </cell>
          <cell r="C38" t="str">
            <v>DL2DT53</v>
          </cell>
          <cell r="D38" t="str">
            <v>DL2DT53-DL</v>
          </cell>
          <cell r="E38">
            <v>202</v>
          </cell>
          <cell r="F38" t="str">
            <v>Điện tử tương tự</v>
          </cell>
          <cell r="G38">
            <v>2</v>
          </cell>
          <cell r="H38">
            <v>30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>Điện - Điện tử</v>
          </cell>
          <cell r="O38" t="str">
            <v>CÔNG NGHỆ THÔNG TIN</v>
          </cell>
          <cell r="P38" t="str">
            <v>TTDT</v>
          </cell>
          <cell r="Q38" t="str">
            <v>CNTT</v>
          </cell>
          <cell r="R38" t="str">
            <v>CNTT-TTDT</v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G38" t="str">
            <v/>
          </cell>
          <cell r="AH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</row>
        <row r="39">
          <cell r="A39">
            <v>23</v>
          </cell>
          <cell r="B39">
            <v>4</v>
          </cell>
          <cell r="C39" t="str">
            <v>MH2DT53</v>
          </cell>
          <cell r="D39" t="str">
            <v>MH2DT53-CC</v>
          </cell>
          <cell r="E39">
            <v>203</v>
          </cell>
          <cell r="F39" t="str">
            <v>Điện tử tương tự</v>
          </cell>
          <cell r="G39">
            <v>3</v>
          </cell>
          <cell r="H39">
            <v>30</v>
          </cell>
          <cell r="I39">
            <v>30</v>
          </cell>
          <cell r="J39" t="str">
            <v/>
          </cell>
          <cell r="K39" t="str">
            <v/>
          </cell>
          <cell r="L39" t="str">
            <v>Viết</v>
          </cell>
          <cell r="M39">
            <v>60</v>
          </cell>
          <cell r="N39" t="str">
            <v>Điện - Điện tử</v>
          </cell>
          <cell r="O39" t="str">
            <v>CÔNG NGHỆ THÔNG TIN</v>
          </cell>
          <cell r="P39" t="str">
            <v>TTDT</v>
          </cell>
          <cell r="Q39" t="str">
            <v>CNTT</v>
          </cell>
          <cell r="R39" t="str">
            <v>CNTT-TTDT</v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G39" t="str">
            <v/>
          </cell>
          <cell r="AH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>x</v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</row>
        <row r="40">
          <cell r="A40">
            <v>24</v>
          </cell>
          <cell r="B40">
            <v>1</v>
          </cell>
          <cell r="C40" t="str">
            <v>DC2DT52</v>
          </cell>
          <cell r="D40" t="str">
            <v>DC2DT52-DC</v>
          </cell>
          <cell r="E40">
            <v>200</v>
          </cell>
          <cell r="F40" t="str">
            <v>Đồ án Điện tử số</v>
          </cell>
          <cell r="G40">
            <v>2</v>
          </cell>
          <cell r="H40" t="str">
            <v/>
          </cell>
          <cell r="I40" t="str">
            <v/>
          </cell>
          <cell r="J40">
            <v>90</v>
          </cell>
          <cell r="K40" t="str">
            <v/>
          </cell>
          <cell r="L40" t="str">
            <v>VĐ</v>
          </cell>
          <cell r="M40" t="str">
            <v/>
          </cell>
          <cell r="N40" t="str">
            <v>Điện - Điện tử</v>
          </cell>
          <cell r="O40" t="str">
            <v>CÔNG NGHỆ THÔNG TIN</v>
          </cell>
          <cell r="P40" t="str">
            <v>TTDT</v>
          </cell>
          <cell r="Q40" t="str">
            <v>CNTT</v>
          </cell>
          <cell r="R40" t="str">
            <v>CNTT-TTDT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G40" t="str">
            <v>x</v>
          </cell>
          <cell r="AH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</row>
        <row r="41">
          <cell r="A41">
            <v>24</v>
          </cell>
          <cell r="B41">
            <v>2</v>
          </cell>
          <cell r="C41" t="str">
            <v>DC2DT52</v>
          </cell>
          <cell r="D41" t="str">
            <v>DC2DT52-DL</v>
          </cell>
          <cell r="E41">
            <v>200</v>
          </cell>
          <cell r="F41" t="str">
            <v>Đồ án Điện tử số</v>
          </cell>
          <cell r="G41">
            <v>2</v>
          </cell>
          <cell r="H41" t="str">
            <v/>
          </cell>
          <cell r="I41" t="str">
            <v/>
          </cell>
          <cell r="J41">
            <v>90</v>
          </cell>
          <cell r="K41" t="str">
            <v/>
          </cell>
          <cell r="L41" t="str">
            <v>VĐ</v>
          </cell>
          <cell r="M41" t="str">
            <v/>
          </cell>
          <cell r="N41" t="str">
            <v>Điện - Điện tử</v>
          </cell>
          <cell r="O41" t="str">
            <v>CÔNG NGHỆ THÔNG TIN</v>
          </cell>
          <cell r="P41" t="str">
            <v>TTDT</v>
          </cell>
          <cell r="Q41" t="str">
            <v>CNTT</v>
          </cell>
          <cell r="R41" t="str">
            <v>CNTT-TTDT</v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G41" t="str">
            <v>x</v>
          </cell>
          <cell r="AH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</row>
        <row r="42">
          <cell r="A42">
            <v>25</v>
          </cell>
          <cell r="B42">
            <v>1</v>
          </cell>
          <cell r="C42" t="str">
            <v>DC2DT54</v>
          </cell>
          <cell r="D42" t="str">
            <v>DC2DT54-DC</v>
          </cell>
          <cell r="E42">
            <v>204</v>
          </cell>
          <cell r="F42" t="str">
            <v>Đồ án Điện tử tương tự</v>
          </cell>
          <cell r="G42">
            <v>2</v>
          </cell>
          <cell r="H42" t="str">
            <v/>
          </cell>
          <cell r="I42" t="str">
            <v/>
          </cell>
          <cell r="J42">
            <v>90</v>
          </cell>
          <cell r="K42" t="str">
            <v/>
          </cell>
          <cell r="L42" t="str">
            <v>VĐ</v>
          </cell>
          <cell r="M42" t="str">
            <v/>
          </cell>
          <cell r="N42" t="str">
            <v>Điện - Điện tử</v>
          </cell>
          <cell r="O42" t="str">
            <v>CÔNG NGHỆ THÔNG TIN</v>
          </cell>
          <cell r="P42" t="str">
            <v>TTDT</v>
          </cell>
          <cell r="Q42" t="str">
            <v>CNTT</v>
          </cell>
          <cell r="R42" t="str">
            <v>CNTT-TTDT</v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G42" t="str">
            <v>x</v>
          </cell>
          <cell r="AH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</row>
        <row r="43">
          <cell r="A43">
            <v>25</v>
          </cell>
          <cell r="B43">
            <v>2</v>
          </cell>
          <cell r="C43" t="str">
            <v>DC2DT54</v>
          </cell>
          <cell r="D43" t="str">
            <v>DC2DT54-DL</v>
          </cell>
          <cell r="E43">
            <v>204</v>
          </cell>
          <cell r="F43" t="str">
            <v>Đồ án Điện tử tương tự</v>
          </cell>
          <cell r="G43">
            <v>2</v>
          </cell>
          <cell r="H43" t="str">
            <v/>
          </cell>
          <cell r="I43" t="str">
            <v/>
          </cell>
          <cell r="J43">
            <v>90</v>
          </cell>
          <cell r="K43" t="str">
            <v/>
          </cell>
          <cell r="L43" t="str">
            <v>VĐ</v>
          </cell>
          <cell r="M43" t="str">
            <v/>
          </cell>
          <cell r="N43" t="str">
            <v>Điện - Điện tử</v>
          </cell>
          <cell r="O43" t="str">
            <v>CÔNG NGHỆ THÔNG TIN</v>
          </cell>
          <cell r="P43" t="str">
            <v>TTDT</v>
          </cell>
          <cell r="Q43" t="str">
            <v>CNTT</v>
          </cell>
          <cell r="R43" t="str">
            <v>CNTT-TTDT</v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G43" t="str">
            <v>x</v>
          </cell>
          <cell r="AH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</row>
        <row r="44">
          <cell r="A44">
            <v>26</v>
          </cell>
          <cell r="B44">
            <v>1</v>
          </cell>
          <cell r="C44" t="str">
            <v>DC3ME53</v>
          </cell>
          <cell r="D44" t="str">
            <v>DC3ME53-DC</v>
          </cell>
          <cell r="E44">
            <v>832</v>
          </cell>
          <cell r="F44" t="str">
            <v>Đồ án Hệ thống cơ điện tử</v>
          </cell>
          <cell r="G44">
            <v>2</v>
          </cell>
          <cell r="H44" t="str">
            <v/>
          </cell>
          <cell r="I44" t="str">
            <v/>
          </cell>
          <cell r="J44">
            <v>90</v>
          </cell>
          <cell r="K44" t="str">
            <v/>
          </cell>
          <cell r="L44" t="str">
            <v>VĐ</v>
          </cell>
          <cell r="M44" t="str">
            <v/>
          </cell>
          <cell r="N44" t="str">
            <v>Điện - Điện tử</v>
          </cell>
          <cell r="O44" t="str">
            <v>CÔNG NGHỆ THÔNG TIN</v>
          </cell>
          <cell r="P44" t="str">
            <v>TTDT</v>
          </cell>
          <cell r="Q44" t="str">
            <v>CNTT</v>
          </cell>
          <cell r="R44" t="str">
            <v>CNTT-TTDT</v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G44" t="str">
            <v/>
          </cell>
          <cell r="AH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</row>
        <row r="45">
          <cell r="A45">
            <v>27</v>
          </cell>
          <cell r="B45">
            <v>1</v>
          </cell>
          <cell r="C45" t="str">
            <v>DC3ME64</v>
          </cell>
          <cell r="D45" t="str">
            <v>DC3ME64-DC</v>
          </cell>
          <cell r="E45">
            <v>830</v>
          </cell>
          <cell r="F45" t="str">
            <v>Đồ án Kỹ thuật vi điều khiển</v>
          </cell>
          <cell r="G45">
            <v>2</v>
          </cell>
          <cell r="H45" t="str">
            <v/>
          </cell>
          <cell r="I45" t="str">
            <v/>
          </cell>
          <cell r="J45">
            <v>90</v>
          </cell>
          <cell r="K45" t="str">
            <v/>
          </cell>
          <cell r="L45" t="str">
            <v>VĐ</v>
          </cell>
          <cell r="M45" t="str">
            <v/>
          </cell>
          <cell r="N45" t="str">
            <v>Điện - Điện tử</v>
          </cell>
          <cell r="O45" t="str">
            <v>CÔNG NGHỆ THÔNG TIN</v>
          </cell>
          <cell r="P45" t="str">
            <v>TTDT</v>
          </cell>
          <cell r="Q45" t="str">
            <v>CNTT</v>
          </cell>
          <cell r="R45" t="str">
            <v>CNTT-TTDT</v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G45" t="str">
            <v/>
          </cell>
          <cell r="AH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</row>
        <row r="46">
          <cell r="A46">
            <v>28</v>
          </cell>
          <cell r="B46">
            <v>1</v>
          </cell>
          <cell r="C46" t="str">
            <v>DC3DT62</v>
          </cell>
          <cell r="D46" t="str">
            <v>DC3DT62-DC</v>
          </cell>
          <cell r="E46">
            <v>556</v>
          </cell>
          <cell r="F46" t="str">
            <v>Đồ án Mạng viễn thông</v>
          </cell>
          <cell r="G46">
            <v>2</v>
          </cell>
          <cell r="H46" t="str">
            <v/>
          </cell>
          <cell r="I46" t="str">
            <v/>
          </cell>
          <cell r="J46">
            <v>90</v>
          </cell>
          <cell r="K46" t="str">
            <v/>
          </cell>
          <cell r="L46" t="str">
            <v>VĐ</v>
          </cell>
          <cell r="M46" t="str">
            <v/>
          </cell>
          <cell r="N46" t="str">
            <v>Điện - Điện tử</v>
          </cell>
          <cell r="O46" t="str">
            <v>CÔNG NGHỆ THÔNG TIN</v>
          </cell>
          <cell r="P46" t="str">
            <v>TTDT</v>
          </cell>
          <cell r="Q46" t="str">
            <v>CNTT</v>
          </cell>
          <cell r="R46" t="str">
            <v>CNTT-TTDT</v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G46" t="str">
            <v>x</v>
          </cell>
          <cell r="AH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</row>
        <row r="47">
          <cell r="A47">
            <v>28</v>
          </cell>
          <cell r="B47">
            <v>2</v>
          </cell>
          <cell r="C47" t="str">
            <v>DC3DT62</v>
          </cell>
          <cell r="D47" t="str">
            <v>DC3DT62-DL</v>
          </cell>
          <cell r="E47">
            <v>556</v>
          </cell>
          <cell r="F47" t="str">
            <v>Đồ án Mạng viễn thông</v>
          </cell>
          <cell r="G47">
            <v>2</v>
          </cell>
          <cell r="H47" t="str">
            <v/>
          </cell>
          <cell r="I47" t="str">
            <v/>
          </cell>
          <cell r="J47">
            <v>90</v>
          </cell>
          <cell r="K47" t="str">
            <v/>
          </cell>
          <cell r="L47" t="str">
            <v>VĐ</v>
          </cell>
          <cell r="M47" t="str">
            <v/>
          </cell>
          <cell r="N47" t="str">
            <v>Điện - Điện tử</v>
          </cell>
          <cell r="O47" t="str">
            <v>CÔNG NGHỆ THÔNG TIN</v>
          </cell>
          <cell r="P47" t="str">
            <v>TTDT</v>
          </cell>
          <cell r="Q47" t="str">
            <v>CNTT</v>
          </cell>
          <cell r="R47" t="str">
            <v>CNTT-TTDT</v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G47" t="str">
            <v>x</v>
          </cell>
          <cell r="AH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</row>
        <row r="48">
          <cell r="A48">
            <v>29</v>
          </cell>
          <cell r="B48">
            <v>1</v>
          </cell>
          <cell r="C48" t="str">
            <v>DC2CK42</v>
          </cell>
          <cell r="D48" t="str">
            <v>DC2CK42-DC</v>
          </cell>
          <cell r="E48">
            <v>841</v>
          </cell>
          <cell r="F48" t="str">
            <v>Động cơ điện</v>
          </cell>
          <cell r="G48">
            <v>2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>VĐ</v>
          </cell>
          <cell r="M48" t="str">
            <v/>
          </cell>
          <cell r="N48" t="str">
            <v>Điện - Điện tử</v>
          </cell>
          <cell r="O48" t="str">
            <v>CÔNG NGHỆ THÔNG TIN</v>
          </cell>
          <cell r="P48" t="str">
            <v>TTDT</v>
          </cell>
          <cell r="Q48" t="str">
            <v>CNTT</v>
          </cell>
          <cell r="R48" t="str">
            <v>CNTT-TTDT</v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G48" t="str">
            <v/>
          </cell>
          <cell r="AH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</row>
        <row r="49">
          <cell r="A49">
            <v>30</v>
          </cell>
          <cell r="B49">
            <v>1</v>
          </cell>
          <cell r="C49" t="str">
            <v>DC3DT84</v>
          </cell>
          <cell r="D49" t="str">
            <v>DC3DT84-DC</v>
          </cell>
          <cell r="E49">
            <v>630</v>
          </cell>
          <cell r="F49" t="str">
            <v>Giao tiếp máy tính và thu nhận dữ liệu</v>
          </cell>
          <cell r="G49">
            <v>2</v>
          </cell>
          <cell r="H49">
            <v>30</v>
          </cell>
          <cell r="I49" t="str">
            <v/>
          </cell>
          <cell r="J49" t="str">
            <v/>
          </cell>
          <cell r="K49" t="str">
            <v/>
          </cell>
          <cell r="L49" t="str">
            <v>Viết</v>
          </cell>
          <cell r="M49">
            <v>60</v>
          </cell>
          <cell r="N49" t="str">
            <v>Điện - Điện tử</v>
          </cell>
          <cell r="O49" t="str">
            <v>CÔNG NGHỆ THÔNG TIN</v>
          </cell>
          <cell r="P49" t="str">
            <v>TTDT</v>
          </cell>
          <cell r="Q49" t="str">
            <v>CNTT</v>
          </cell>
          <cell r="R49" t="str">
            <v>CNTT-TTDT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G49" t="str">
            <v>o</v>
          </cell>
          <cell r="AH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>x</v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</row>
        <row r="50">
          <cell r="A50">
            <v>30</v>
          </cell>
          <cell r="B50">
            <v>2</v>
          </cell>
          <cell r="C50" t="str">
            <v>DC3DT84</v>
          </cell>
          <cell r="D50" t="str">
            <v>DC3DT84-DL</v>
          </cell>
          <cell r="E50">
            <v>630</v>
          </cell>
          <cell r="F50" t="str">
            <v>Giao tiếp máy tính và thu nhận dữ liệu</v>
          </cell>
          <cell r="G50">
            <v>2</v>
          </cell>
          <cell r="H50">
            <v>30</v>
          </cell>
          <cell r="I50" t="str">
            <v/>
          </cell>
          <cell r="J50" t="str">
            <v/>
          </cell>
          <cell r="K50" t="str">
            <v/>
          </cell>
          <cell r="L50" t="str">
            <v>Viết</v>
          </cell>
          <cell r="M50">
            <v>60</v>
          </cell>
          <cell r="N50" t="str">
            <v>Điện - Điện tử</v>
          </cell>
          <cell r="O50" t="str">
            <v>CÔNG NGHỆ THÔNG TIN</v>
          </cell>
          <cell r="P50" t="str">
            <v>TTDT</v>
          </cell>
          <cell r="Q50" t="str">
            <v>CNTT</v>
          </cell>
          <cell r="R50" t="str">
            <v>CNTT-TTDT</v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G50" t="str">
            <v>o</v>
          </cell>
          <cell r="AH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>x</v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</row>
        <row r="51">
          <cell r="A51">
            <v>30</v>
          </cell>
          <cell r="B51">
            <v>4</v>
          </cell>
          <cell r="C51" t="str">
            <v>MH3DT84</v>
          </cell>
          <cell r="D51" t="str">
            <v>MH3DT84-CC</v>
          </cell>
          <cell r="E51">
            <v>630</v>
          </cell>
          <cell r="F51" t="str">
            <v>Giao tiếp máy tính và thu nhận dữ liệu</v>
          </cell>
          <cell r="G51">
            <v>2</v>
          </cell>
          <cell r="H51">
            <v>30</v>
          </cell>
          <cell r="I51" t="str">
            <v/>
          </cell>
          <cell r="J51" t="str">
            <v/>
          </cell>
          <cell r="K51" t="str">
            <v/>
          </cell>
          <cell r="L51" t="str">
            <v>Viết</v>
          </cell>
          <cell r="M51">
            <v>60</v>
          </cell>
          <cell r="N51" t="str">
            <v>Điện - Điện tử</v>
          </cell>
          <cell r="O51" t="str">
            <v>CÔNG NGHỆ THÔNG TIN</v>
          </cell>
          <cell r="P51" t="str">
            <v>TTDT</v>
          </cell>
          <cell r="Q51" t="str">
            <v>CNTT</v>
          </cell>
          <cell r="R51" t="str">
            <v>CNTT-TTDT</v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G51" t="str">
            <v>o</v>
          </cell>
          <cell r="AH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>x</v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</row>
        <row r="52">
          <cell r="A52">
            <v>31</v>
          </cell>
          <cell r="B52">
            <v>1</v>
          </cell>
          <cell r="C52" t="str">
            <v>DC3ME51</v>
          </cell>
          <cell r="D52" t="str">
            <v>DC3ME51-DC</v>
          </cell>
          <cell r="E52">
            <v>831</v>
          </cell>
          <cell r="F52" t="str">
            <v>Hệ thống cơ điện tử</v>
          </cell>
          <cell r="G52">
            <v>3</v>
          </cell>
          <cell r="H52">
            <v>45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Điện - Điện tử</v>
          </cell>
          <cell r="O52" t="str">
            <v>CÔNG NGHỆ THÔNG TIN</v>
          </cell>
          <cell r="P52" t="str">
            <v>TTDT</v>
          </cell>
          <cell r="Q52" t="str">
            <v>CNTT</v>
          </cell>
          <cell r="R52" t="str">
            <v>CNTT-TTDT</v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G52" t="str">
            <v/>
          </cell>
          <cell r="AH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</row>
        <row r="53">
          <cell r="A53">
            <v>32</v>
          </cell>
          <cell r="B53">
            <v>1</v>
          </cell>
          <cell r="C53" t="str">
            <v>DC3ME73</v>
          </cell>
          <cell r="D53" t="str">
            <v>DC3ME73-DC</v>
          </cell>
          <cell r="E53">
            <v>834</v>
          </cell>
          <cell r="F53" t="str">
            <v>Hệ thống giao thông thông minh ITS</v>
          </cell>
          <cell r="G53">
            <v>2</v>
          </cell>
          <cell r="H53">
            <v>30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Điện - Điện tử</v>
          </cell>
          <cell r="O53" t="str">
            <v>CÔNG NGHỆ THÔNG TIN</v>
          </cell>
          <cell r="P53" t="str">
            <v>TTDT</v>
          </cell>
          <cell r="Q53" t="str">
            <v>CNTT</v>
          </cell>
          <cell r="R53" t="str">
            <v>CNTT-TTDT</v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G53" t="str">
            <v/>
          </cell>
          <cell r="AH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</row>
        <row r="54">
          <cell r="A54">
            <v>33</v>
          </cell>
          <cell r="B54">
            <v>1</v>
          </cell>
          <cell r="C54" t="str">
            <v>DC3DT83</v>
          </cell>
          <cell r="D54" t="str">
            <v>DC3DT83-DC</v>
          </cell>
          <cell r="E54">
            <v>629</v>
          </cell>
          <cell r="F54" t="str">
            <v>Hệ thống nhúng</v>
          </cell>
          <cell r="G54">
            <v>2</v>
          </cell>
          <cell r="H54">
            <v>30</v>
          </cell>
          <cell r="I54" t="str">
            <v/>
          </cell>
          <cell r="J54" t="str">
            <v/>
          </cell>
          <cell r="K54" t="str">
            <v/>
          </cell>
          <cell r="L54" t="str">
            <v>Viết</v>
          </cell>
          <cell r="M54">
            <v>60</v>
          </cell>
          <cell r="N54" t="str">
            <v>Điện - Điện tử</v>
          </cell>
          <cell r="O54" t="str">
            <v>CÔNG NGHỆ THÔNG TIN</v>
          </cell>
          <cell r="P54" t="str">
            <v>TTDT</v>
          </cell>
          <cell r="Q54" t="str">
            <v>CNTT</v>
          </cell>
          <cell r="R54" t="str">
            <v>CNTT-TTDT</v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G54" t="str">
            <v>o</v>
          </cell>
          <cell r="AH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>x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</row>
        <row r="55">
          <cell r="A55">
            <v>33</v>
          </cell>
          <cell r="B55">
            <v>2</v>
          </cell>
          <cell r="C55" t="str">
            <v>DC3DT83</v>
          </cell>
          <cell r="D55" t="str">
            <v>DC3DT83-DL</v>
          </cell>
          <cell r="E55">
            <v>629</v>
          </cell>
          <cell r="F55" t="str">
            <v>Hệ thống nhúng</v>
          </cell>
          <cell r="G55">
            <v>2</v>
          </cell>
          <cell r="H55">
            <v>30</v>
          </cell>
          <cell r="I55" t="str">
            <v/>
          </cell>
          <cell r="J55" t="str">
            <v/>
          </cell>
          <cell r="K55" t="str">
            <v/>
          </cell>
          <cell r="L55" t="str">
            <v>Viết</v>
          </cell>
          <cell r="M55">
            <v>60</v>
          </cell>
          <cell r="N55" t="str">
            <v>Điện - Điện tử</v>
          </cell>
          <cell r="O55" t="str">
            <v>CÔNG NGHỆ THÔNG TIN</v>
          </cell>
          <cell r="P55" t="str">
            <v>TTDT</v>
          </cell>
          <cell r="Q55" t="str">
            <v>CNTT</v>
          </cell>
          <cell r="R55" t="str">
            <v>CNTT-TTDT</v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G55" t="str">
            <v>o</v>
          </cell>
          <cell r="AH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>x</v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</row>
        <row r="56">
          <cell r="A56">
            <v>33</v>
          </cell>
          <cell r="B56">
            <v>4</v>
          </cell>
          <cell r="C56" t="str">
            <v>MH3DT83</v>
          </cell>
          <cell r="D56" t="str">
            <v>MH3DT83-CC</v>
          </cell>
          <cell r="E56">
            <v>629</v>
          </cell>
          <cell r="F56" t="str">
            <v>Hệ thống nhúng</v>
          </cell>
          <cell r="G56">
            <v>2</v>
          </cell>
          <cell r="H56">
            <v>30</v>
          </cell>
          <cell r="I56" t="str">
            <v/>
          </cell>
          <cell r="J56" t="str">
            <v/>
          </cell>
          <cell r="K56" t="str">
            <v/>
          </cell>
          <cell r="L56" t="str">
            <v>Viết</v>
          </cell>
          <cell r="M56">
            <v>60</v>
          </cell>
          <cell r="N56" t="str">
            <v>Điện - Điện tử</v>
          </cell>
          <cell r="O56" t="str">
            <v>CÔNG NGHỆ THÔNG TIN</v>
          </cell>
          <cell r="P56" t="str">
            <v>TTDT</v>
          </cell>
          <cell r="Q56" t="str">
            <v>CNTT</v>
          </cell>
          <cell r="R56" t="str">
            <v>CNTT-TTDT</v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G56" t="str">
            <v>o</v>
          </cell>
          <cell r="AH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>x</v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</row>
        <row r="57">
          <cell r="A57">
            <v>34</v>
          </cell>
          <cell r="B57">
            <v>1</v>
          </cell>
          <cell r="C57" t="str">
            <v>DC3DT63</v>
          </cell>
          <cell r="D57" t="str">
            <v>DC3DT63-DC</v>
          </cell>
          <cell r="E57">
            <v>552</v>
          </cell>
          <cell r="F57" t="str">
            <v>Hệ thống viễn thông</v>
          </cell>
          <cell r="G57">
            <v>3</v>
          </cell>
          <cell r="H57">
            <v>45</v>
          </cell>
          <cell r="I57" t="str">
            <v/>
          </cell>
          <cell r="J57" t="str">
            <v/>
          </cell>
          <cell r="K57" t="str">
            <v/>
          </cell>
          <cell r="L57" t="str">
            <v>Viết</v>
          </cell>
          <cell r="M57" t="str">
            <v/>
          </cell>
          <cell r="N57" t="str">
            <v>Điện - Điện tử</v>
          </cell>
          <cell r="O57" t="str">
            <v>CÔNG NGHỆ THÔNG TIN</v>
          </cell>
          <cell r="P57" t="str">
            <v>TTDT</v>
          </cell>
          <cell r="Q57" t="str">
            <v>CNTT</v>
          </cell>
          <cell r="R57" t="str">
            <v>CNTT-TTDT</v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G57" t="str">
            <v>x</v>
          </cell>
          <cell r="AH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</row>
        <row r="58">
          <cell r="A58">
            <v>34</v>
          </cell>
          <cell r="B58">
            <v>2</v>
          </cell>
          <cell r="C58" t="str">
            <v>DC3DT63</v>
          </cell>
          <cell r="D58" t="str">
            <v>DC3DT63-DL</v>
          </cell>
          <cell r="E58">
            <v>552</v>
          </cell>
          <cell r="F58" t="str">
            <v>Hệ thống viễn thông</v>
          </cell>
          <cell r="G58">
            <v>3</v>
          </cell>
          <cell r="H58">
            <v>45</v>
          </cell>
          <cell r="I58" t="str">
            <v/>
          </cell>
          <cell r="J58" t="str">
            <v/>
          </cell>
          <cell r="K58" t="str">
            <v/>
          </cell>
          <cell r="L58" t="str">
            <v>VĐ</v>
          </cell>
          <cell r="M58" t="str">
            <v/>
          </cell>
          <cell r="N58" t="str">
            <v>Điện - Điện tử</v>
          </cell>
          <cell r="O58" t="str">
            <v>CÔNG NGHỆ THÔNG TIN</v>
          </cell>
          <cell r="P58" t="str">
            <v>TTDT</v>
          </cell>
          <cell r="Q58" t="str">
            <v>CNTT</v>
          </cell>
          <cell r="R58" t="str">
            <v>CNTT-TTDT</v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G58" t="str">
            <v>x</v>
          </cell>
          <cell r="AH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</row>
        <row r="59">
          <cell r="A59">
            <v>35</v>
          </cell>
          <cell r="B59">
            <v>1</v>
          </cell>
          <cell r="C59" t="str">
            <v>DC1TH47</v>
          </cell>
          <cell r="D59" t="str">
            <v>DC1TH47-DC</v>
          </cell>
          <cell r="E59">
            <v>51</v>
          </cell>
          <cell r="F59" t="str">
            <v>Kỹ thuật điện</v>
          </cell>
          <cell r="G59">
            <v>2</v>
          </cell>
          <cell r="H59">
            <v>30</v>
          </cell>
          <cell r="I59" t="str">
            <v/>
          </cell>
          <cell r="J59" t="str">
            <v/>
          </cell>
          <cell r="K59" t="str">
            <v/>
          </cell>
          <cell r="L59" t="str">
            <v>Viết</v>
          </cell>
          <cell r="M59">
            <v>60</v>
          </cell>
          <cell r="N59" t="str">
            <v>Điện - Điện tử</v>
          </cell>
          <cell r="O59" t="str">
            <v>CÔNG NGHỆ THÔNG TIN</v>
          </cell>
          <cell r="P59" t="str">
            <v>TTDT</v>
          </cell>
          <cell r="Q59" t="str">
            <v>CNTT</v>
          </cell>
          <cell r="R59" t="str">
            <v>CNTT-TTDT</v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G59" t="str">
            <v>o</v>
          </cell>
          <cell r="AH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>o</v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</row>
        <row r="60">
          <cell r="A60">
            <v>35</v>
          </cell>
          <cell r="B60">
            <v>2</v>
          </cell>
          <cell r="C60" t="str">
            <v>DC1TH47</v>
          </cell>
          <cell r="D60" t="str">
            <v>DC1TH47-DL</v>
          </cell>
          <cell r="E60">
            <v>51</v>
          </cell>
          <cell r="F60" t="str">
            <v>Kỹ thuật điện</v>
          </cell>
          <cell r="G60">
            <v>2</v>
          </cell>
          <cell r="H60">
            <v>30</v>
          </cell>
          <cell r="I60" t="str">
            <v/>
          </cell>
          <cell r="J60" t="str">
            <v/>
          </cell>
          <cell r="K60" t="str">
            <v/>
          </cell>
          <cell r="L60" t="str">
            <v>Viết</v>
          </cell>
          <cell r="M60">
            <v>60</v>
          </cell>
          <cell r="N60" t="str">
            <v>Điện - Điện tử</v>
          </cell>
          <cell r="O60" t="str">
            <v>CÔNG NGHỆ THÔNG TIN</v>
          </cell>
          <cell r="P60" t="str">
            <v>TTDT</v>
          </cell>
          <cell r="Q60" t="str">
            <v>CNTT</v>
          </cell>
          <cell r="R60" t="str">
            <v>CNTT-TTDT</v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G60" t="str">
            <v>o</v>
          </cell>
          <cell r="AH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>o</v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</row>
        <row r="61">
          <cell r="A61">
            <v>35</v>
          </cell>
          <cell r="B61">
            <v>4</v>
          </cell>
          <cell r="C61" t="str">
            <v>CC1TH47</v>
          </cell>
          <cell r="D61" t="str">
            <v>CC1TH47-CC</v>
          </cell>
          <cell r="E61">
            <v>51</v>
          </cell>
          <cell r="F61" t="str">
            <v>Kỹ thuật điện</v>
          </cell>
          <cell r="G61">
            <v>2</v>
          </cell>
          <cell r="H61">
            <v>30</v>
          </cell>
          <cell r="I61" t="str">
            <v/>
          </cell>
          <cell r="J61" t="str">
            <v/>
          </cell>
          <cell r="K61" t="str">
            <v/>
          </cell>
          <cell r="L61" t="str">
            <v>Viết</v>
          </cell>
          <cell r="M61">
            <v>60</v>
          </cell>
          <cell r="N61" t="str">
            <v>Điện - Điện tử</v>
          </cell>
          <cell r="O61" t="str">
            <v>CÔNG NGHỆ THÔNG TIN</v>
          </cell>
          <cell r="P61" t="str">
            <v>TTDT</v>
          </cell>
          <cell r="Q61" t="str">
            <v>CNTT</v>
          </cell>
          <cell r="R61" t="str">
            <v>CNTT-TTDT</v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G61" t="str">
            <v>o</v>
          </cell>
          <cell r="AH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>o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</row>
        <row r="62">
          <cell r="A62">
            <v>36</v>
          </cell>
          <cell r="B62">
            <v>1</v>
          </cell>
          <cell r="C62" t="str">
            <v>DC1TH46</v>
          </cell>
          <cell r="D62" t="str">
            <v>DC1TH46-DC</v>
          </cell>
          <cell r="E62">
            <v>50</v>
          </cell>
          <cell r="F62" t="str">
            <v>Kỹ thuật điện - Điện tử</v>
          </cell>
          <cell r="G62">
            <v>2</v>
          </cell>
          <cell r="H62">
            <v>15</v>
          </cell>
          <cell r="I62">
            <v>30</v>
          </cell>
          <cell r="J62" t="str">
            <v/>
          </cell>
          <cell r="K62" t="str">
            <v/>
          </cell>
          <cell r="L62" t="str">
            <v>VĐ</v>
          </cell>
          <cell r="M62">
            <v>60</v>
          </cell>
          <cell r="N62" t="str">
            <v>Điện - Điện tử</v>
          </cell>
          <cell r="O62" t="str">
            <v>CÔNG NGHỆ THÔNG TIN</v>
          </cell>
          <cell r="P62" t="str">
            <v>TTDT</v>
          </cell>
          <cell r="Q62" t="str">
            <v>CNTT</v>
          </cell>
          <cell r="R62" t="str">
            <v>CNTT-TTDT</v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G62" t="str">
            <v/>
          </cell>
          <cell r="AH62" t="str">
            <v>o</v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</row>
        <row r="63">
          <cell r="A63">
            <v>37</v>
          </cell>
          <cell r="B63">
            <v>1</v>
          </cell>
          <cell r="C63" t="str">
            <v>DC2CK41</v>
          </cell>
          <cell r="D63" t="str">
            <v>DC2CK41-DC</v>
          </cell>
          <cell r="E63">
            <v>102</v>
          </cell>
          <cell r="F63" t="str">
            <v>Kỹ thuật điện - Điện tử</v>
          </cell>
          <cell r="G63">
            <v>4</v>
          </cell>
          <cell r="H63">
            <v>45</v>
          </cell>
          <cell r="I63">
            <v>30</v>
          </cell>
          <cell r="J63" t="str">
            <v/>
          </cell>
          <cell r="K63" t="str">
            <v/>
          </cell>
          <cell r="L63" t="str">
            <v>Viết</v>
          </cell>
          <cell r="M63">
            <v>90</v>
          </cell>
          <cell r="N63" t="str">
            <v>Điện - Điện tử</v>
          </cell>
          <cell r="O63" t="str">
            <v>CÔNG NGHỆ THÔNG TIN</v>
          </cell>
          <cell r="P63" t="str">
            <v>TTDT</v>
          </cell>
          <cell r="Q63" t="str">
            <v>CNTT</v>
          </cell>
          <cell r="R63" t="str">
            <v>CNTT-TTDT</v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x</v>
          </cell>
          <cell r="AC63" t="str">
            <v>x</v>
          </cell>
          <cell r="AD63" t="str">
            <v>x</v>
          </cell>
          <cell r="AE63" t="str">
            <v>x</v>
          </cell>
          <cell r="AG63" t="str">
            <v/>
          </cell>
          <cell r="AH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</row>
        <row r="64">
          <cell r="A64">
            <v>38</v>
          </cell>
          <cell r="B64">
            <v>2</v>
          </cell>
          <cell r="C64" t="str">
            <v>DL2CK41</v>
          </cell>
          <cell r="D64" t="str">
            <v>DL2CK41-DL</v>
          </cell>
          <cell r="E64">
            <v>103</v>
          </cell>
          <cell r="F64" t="str">
            <v>Kỹ thuật điện - Điện tử</v>
          </cell>
          <cell r="G64">
            <v>2</v>
          </cell>
          <cell r="H64">
            <v>30</v>
          </cell>
          <cell r="I64" t="str">
            <v/>
          </cell>
          <cell r="J64" t="str">
            <v/>
          </cell>
          <cell r="K64" t="str">
            <v/>
          </cell>
          <cell r="L64" t="str">
            <v>Viết</v>
          </cell>
          <cell r="M64">
            <v>60</v>
          </cell>
          <cell r="N64" t="str">
            <v>Điện - Điện tử</v>
          </cell>
          <cell r="O64" t="str">
            <v>CÔNG NGHỆ THÔNG TIN</v>
          </cell>
          <cell r="P64" t="str">
            <v>TTDT</v>
          </cell>
          <cell r="Q64" t="str">
            <v>CNTT</v>
          </cell>
          <cell r="R64" t="str">
            <v>CNTT-TTDT</v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G64" t="str">
            <v/>
          </cell>
          <cell r="AH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</row>
        <row r="65">
          <cell r="A65">
            <v>39</v>
          </cell>
          <cell r="B65">
            <v>3</v>
          </cell>
          <cell r="C65" t="str">
            <v>DT2CK41</v>
          </cell>
          <cell r="D65" t="str">
            <v>DT2CK41-DV</v>
          </cell>
          <cell r="E65">
            <v>104</v>
          </cell>
          <cell r="F65" t="str">
            <v>Kỹ thuật điện - Điện tử</v>
          </cell>
          <cell r="G65">
            <v>3</v>
          </cell>
          <cell r="H65">
            <v>30</v>
          </cell>
          <cell r="I65">
            <v>30</v>
          </cell>
          <cell r="J65" t="str">
            <v/>
          </cell>
          <cell r="K65" t="str">
            <v/>
          </cell>
          <cell r="L65" t="str">
            <v>Viết</v>
          </cell>
          <cell r="M65">
            <v>60</v>
          </cell>
          <cell r="N65" t="str">
            <v>Điện - Điện tử</v>
          </cell>
          <cell r="O65" t="str">
            <v>CÔNG NGHỆ THÔNG TIN</v>
          </cell>
          <cell r="P65" t="str">
            <v>TTDT</v>
          </cell>
          <cell r="Q65" t="str">
            <v>CNTT</v>
          </cell>
          <cell r="R65" t="str">
            <v>CNTT-TTDT</v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G65" t="str">
            <v/>
          </cell>
          <cell r="AH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>x</v>
          </cell>
          <cell r="AX65" t="str">
            <v>x</v>
          </cell>
          <cell r="AY65" t="str">
            <v>x</v>
          </cell>
          <cell r="AZ65" t="str">
            <v>x</v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</row>
        <row r="66">
          <cell r="A66">
            <v>39</v>
          </cell>
          <cell r="B66">
            <v>4</v>
          </cell>
          <cell r="C66" t="str">
            <v>MH2CK41</v>
          </cell>
          <cell r="D66" t="str">
            <v>MH2CK41-CC</v>
          </cell>
          <cell r="E66">
            <v>104</v>
          </cell>
          <cell r="F66" t="str">
            <v>Kỹ thuật điện - Điện tử</v>
          </cell>
          <cell r="G66">
            <v>3</v>
          </cell>
          <cell r="H66">
            <v>30</v>
          </cell>
          <cell r="I66">
            <v>30</v>
          </cell>
          <cell r="J66" t="str">
            <v/>
          </cell>
          <cell r="K66" t="str">
            <v/>
          </cell>
          <cell r="L66" t="str">
            <v>Viết</v>
          </cell>
          <cell r="M66">
            <v>60</v>
          </cell>
          <cell r="N66" t="str">
            <v>Điện - Điện tử</v>
          </cell>
          <cell r="O66" t="str">
            <v>TT Công nghệ cơ khí</v>
          </cell>
          <cell r="P66" t="str">
            <v>XU</v>
          </cell>
          <cell r="Q66" t="str">
            <v>CNCK</v>
          </cell>
          <cell r="R66" t="str">
            <v>XU</v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G66" t="str">
            <v/>
          </cell>
          <cell r="AH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>x</v>
          </cell>
          <cell r="AX66" t="str">
            <v>x</v>
          </cell>
          <cell r="AY66" t="str">
            <v>x</v>
          </cell>
          <cell r="AZ66" t="str">
            <v>x</v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</row>
        <row r="67">
          <cell r="A67">
            <v>40</v>
          </cell>
          <cell r="B67">
            <v>1</v>
          </cell>
          <cell r="C67" t="str">
            <v>DC2CT41</v>
          </cell>
          <cell r="D67" t="str">
            <v>DC2CT41-DC</v>
          </cell>
          <cell r="E67">
            <v>216</v>
          </cell>
          <cell r="F67" t="str">
            <v>Kỹ thuật điện công trình</v>
          </cell>
          <cell r="G67">
            <v>2</v>
          </cell>
          <cell r="H67">
            <v>30</v>
          </cell>
          <cell r="I67" t="str">
            <v/>
          </cell>
          <cell r="J67" t="str">
            <v/>
          </cell>
          <cell r="K67" t="str">
            <v/>
          </cell>
          <cell r="L67" t="str">
            <v>Viết</v>
          </cell>
          <cell r="M67">
            <v>60</v>
          </cell>
          <cell r="N67" t="str">
            <v>Điện - Điện tử</v>
          </cell>
          <cell r="O67" t="str">
            <v>CÔNG NGHỆ THÔNG TIN</v>
          </cell>
          <cell r="P67" t="str">
            <v>TTDT</v>
          </cell>
          <cell r="Q67" t="str">
            <v>CNTT</v>
          </cell>
          <cell r="R67" t="str">
            <v>CNTT-TTDT</v>
          </cell>
          <cell r="U67" t="str">
            <v>o</v>
          </cell>
          <cell r="V67" t="str">
            <v>o</v>
          </cell>
          <cell r="W67" t="str">
            <v>o</v>
          </cell>
          <cell r="X67" t="str">
            <v>o</v>
          </cell>
          <cell r="Y67" t="str">
            <v>o</v>
          </cell>
          <cell r="Z67" t="str">
            <v>o</v>
          </cell>
          <cell r="AA67" t="str">
            <v>o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G67" t="str">
            <v/>
          </cell>
          <cell r="AH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o</v>
          </cell>
          <cell r="AR67" t="str">
            <v>o</v>
          </cell>
          <cell r="AS67" t="str">
            <v>o</v>
          </cell>
          <cell r="AT67" t="str">
            <v/>
          </cell>
          <cell r="AU67" t="str">
            <v>o</v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</row>
        <row r="68">
          <cell r="A68">
            <v>40</v>
          </cell>
          <cell r="B68">
            <v>2</v>
          </cell>
          <cell r="C68" t="str">
            <v>DC2CT41</v>
          </cell>
          <cell r="D68" t="str">
            <v>DC2CT41-DL</v>
          </cell>
          <cell r="E68">
            <v>216</v>
          </cell>
          <cell r="F68" t="str">
            <v>Kỹ thuật điện công trình</v>
          </cell>
          <cell r="G68">
            <v>2</v>
          </cell>
          <cell r="H68">
            <v>30</v>
          </cell>
          <cell r="I68" t="str">
            <v/>
          </cell>
          <cell r="J68" t="str">
            <v/>
          </cell>
          <cell r="K68" t="str">
            <v/>
          </cell>
          <cell r="L68" t="str">
            <v>Viết</v>
          </cell>
          <cell r="M68">
            <v>60</v>
          </cell>
          <cell r="N68" t="str">
            <v>Điện - Điện tử</v>
          </cell>
          <cell r="O68" t="str">
            <v>CÔNG NGHỆ THÔNG TIN</v>
          </cell>
          <cell r="P68" t="str">
            <v>TTDT</v>
          </cell>
          <cell r="Q68" t="str">
            <v>CNTT</v>
          </cell>
          <cell r="R68" t="str">
            <v>CNTT-TTDT</v>
          </cell>
          <cell r="U68" t="str">
            <v>o</v>
          </cell>
          <cell r="V68" t="str">
            <v>o</v>
          </cell>
          <cell r="W68" t="str">
            <v>o</v>
          </cell>
          <cell r="X68" t="str">
            <v>o</v>
          </cell>
          <cell r="Y68" t="str">
            <v>o</v>
          </cell>
          <cell r="Z68" t="str">
            <v>o</v>
          </cell>
          <cell r="AA68" t="str">
            <v>o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G68" t="str">
            <v/>
          </cell>
          <cell r="AH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o</v>
          </cell>
          <cell r="AR68" t="str">
            <v>o</v>
          </cell>
          <cell r="AS68" t="str">
            <v>o</v>
          </cell>
          <cell r="AT68" t="str">
            <v/>
          </cell>
          <cell r="AU68" t="str">
            <v>o</v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</row>
        <row r="69">
          <cell r="A69">
            <v>40</v>
          </cell>
          <cell r="B69">
            <v>3</v>
          </cell>
          <cell r="C69" t="str">
            <v>DC2CT41</v>
          </cell>
          <cell r="D69" t="str">
            <v>DC2CT41-DV</v>
          </cell>
          <cell r="E69">
            <v>216</v>
          </cell>
          <cell r="F69" t="str">
            <v>Kỹ thuật điện công trình</v>
          </cell>
          <cell r="G69">
            <v>2</v>
          </cell>
          <cell r="H69">
            <v>30</v>
          </cell>
          <cell r="I69" t="str">
            <v/>
          </cell>
          <cell r="J69" t="str">
            <v/>
          </cell>
          <cell r="K69" t="str">
            <v/>
          </cell>
          <cell r="L69" t="str">
            <v>Viết</v>
          </cell>
          <cell r="M69">
            <v>60</v>
          </cell>
          <cell r="N69" t="str">
            <v>Điện - Điện tử</v>
          </cell>
          <cell r="O69" t="str">
            <v>CÔNG NGHỆ THÔNG TIN</v>
          </cell>
          <cell r="P69" t="str">
            <v>TTDT</v>
          </cell>
          <cell r="Q69" t="str">
            <v>CNTT</v>
          </cell>
          <cell r="R69" t="str">
            <v>CNTT-TTDT</v>
          </cell>
          <cell r="U69" t="str">
            <v>o</v>
          </cell>
          <cell r="V69" t="str">
            <v>o</v>
          </cell>
          <cell r="W69" t="str">
            <v>o</v>
          </cell>
          <cell r="X69" t="str">
            <v>o</v>
          </cell>
          <cell r="Y69" t="str">
            <v>o</v>
          </cell>
          <cell r="Z69" t="str">
            <v>o</v>
          </cell>
          <cell r="AA69" t="str">
            <v>o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G69" t="str">
            <v/>
          </cell>
          <cell r="AH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>o</v>
          </cell>
          <cell r="AR69" t="str">
            <v>o</v>
          </cell>
          <cell r="AS69" t="str">
            <v>o</v>
          </cell>
          <cell r="AT69" t="str">
            <v/>
          </cell>
          <cell r="AU69" t="str">
            <v>o</v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</row>
        <row r="70">
          <cell r="A70">
            <v>40</v>
          </cell>
          <cell r="B70">
            <v>4</v>
          </cell>
          <cell r="C70" t="str">
            <v>MH2CT41</v>
          </cell>
          <cell r="D70" t="str">
            <v>MH2CT41-CC</v>
          </cell>
          <cell r="E70">
            <v>216</v>
          </cell>
          <cell r="F70" t="str">
            <v>Kỹ thuật điện công trình</v>
          </cell>
          <cell r="G70">
            <v>2</v>
          </cell>
          <cell r="H70">
            <v>30</v>
          </cell>
          <cell r="I70" t="str">
            <v/>
          </cell>
          <cell r="J70" t="str">
            <v/>
          </cell>
          <cell r="K70" t="str">
            <v/>
          </cell>
          <cell r="L70" t="str">
            <v>Viết</v>
          </cell>
          <cell r="M70">
            <v>60</v>
          </cell>
          <cell r="N70" t="str">
            <v>Điện - Điện tử</v>
          </cell>
          <cell r="O70" t="str">
            <v>CÔNG NGHỆ THÔNG TIN</v>
          </cell>
          <cell r="P70" t="str">
            <v>TTDT</v>
          </cell>
          <cell r="Q70" t="str">
            <v>CNTT</v>
          </cell>
          <cell r="R70" t="str">
            <v>CNTT-TTDT</v>
          </cell>
          <cell r="U70" t="str">
            <v>o</v>
          </cell>
          <cell r="V70" t="str">
            <v>o</v>
          </cell>
          <cell r="W70" t="str">
            <v>o</v>
          </cell>
          <cell r="X70" t="str">
            <v>o</v>
          </cell>
          <cell r="Y70" t="str">
            <v>o</v>
          </cell>
          <cell r="Z70" t="str">
            <v>o</v>
          </cell>
          <cell r="AA70" t="str">
            <v>o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G70" t="str">
            <v/>
          </cell>
          <cell r="AH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o</v>
          </cell>
          <cell r="AR70" t="str">
            <v>o</v>
          </cell>
          <cell r="AS70" t="str">
            <v>o</v>
          </cell>
          <cell r="AT70" t="str">
            <v/>
          </cell>
          <cell r="AU70" t="str">
            <v>o</v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</row>
        <row r="71">
          <cell r="A71">
            <v>40</v>
          </cell>
          <cell r="B71">
            <v>5</v>
          </cell>
          <cell r="C71" t="str">
            <v>MH2CT41</v>
          </cell>
          <cell r="D71" t="str">
            <v>MH2CT41-CL</v>
          </cell>
          <cell r="E71">
            <v>216</v>
          </cell>
          <cell r="F71" t="str">
            <v>Kỹ thuật điện công trình</v>
          </cell>
          <cell r="G71">
            <v>2</v>
          </cell>
          <cell r="H71">
            <v>30</v>
          </cell>
          <cell r="I71" t="str">
            <v/>
          </cell>
          <cell r="J71" t="str">
            <v/>
          </cell>
          <cell r="K71" t="str">
            <v/>
          </cell>
          <cell r="L71" t="str">
            <v>Viết</v>
          </cell>
          <cell r="M71">
            <v>60</v>
          </cell>
          <cell r="N71" t="str">
            <v>Điện - Điện tử</v>
          </cell>
          <cell r="O71" t="str">
            <v>CÔNG NGHỆ THÔNG TIN</v>
          </cell>
          <cell r="P71" t="str">
            <v>TTDT</v>
          </cell>
          <cell r="Q71" t="str">
            <v>CNTT</v>
          </cell>
          <cell r="R71" t="str">
            <v>CNTT-TTDT</v>
          </cell>
          <cell r="U71" t="str">
            <v>o</v>
          </cell>
          <cell r="V71" t="str">
            <v>o</v>
          </cell>
          <cell r="W71" t="str">
            <v>o</v>
          </cell>
          <cell r="X71" t="str">
            <v>o</v>
          </cell>
          <cell r="Y71" t="str">
            <v>o</v>
          </cell>
          <cell r="Z71" t="str">
            <v>o</v>
          </cell>
          <cell r="AA71" t="str">
            <v>o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G71" t="str">
            <v/>
          </cell>
          <cell r="AH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o</v>
          </cell>
          <cell r="AR71" t="str">
            <v>o</v>
          </cell>
          <cell r="AS71" t="str">
            <v>o</v>
          </cell>
          <cell r="AT71" t="str">
            <v/>
          </cell>
          <cell r="AU71" t="str">
            <v>o</v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</row>
        <row r="72">
          <cell r="A72">
            <v>41</v>
          </cell>
          <cell r="B72">
            <v>1</v>
          </cell>
          <cell r="C72" t="str">
            <v>DC3ME71</v>
          </cell>
          <cell r="D72" t="str">
            <v>DC3ME71-DC</v>
          </cell>
          <cell r="E72">
            <v>836</v>
          </cell>
          <cell r="F72" t="str">
            <v>Kỹ thuật laser</v>
          </cell>
          <cell r="G72">
            <v>2</v>
          </cell>
          <cell r="H72">
            <v>30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Điện - Điện tử</v>
          </cell>
          <cell r="O72" t="str">
            <v>CÔNG NGHỆ THÔNG TIN</v>
          </cell>
          <cell r="P72" t="str">
            <v>TTDT</v>
          </cell>
          <cell r="Q72" t="str">
            <v>CNTT</v>
          </cell>
          <cell r="R72" t="str">
            <v>CNTT-TTDT</v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G72" t="str">
            <v/>
          </cell>
          <cell r="AH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</row>
        <row r="73">
          <cell r="A73">
            <v>42</v>
          </cell>
          <cell r="B73">
            <v>1</v>
          </cell>
          <cell r="C73" t="str">
            <v>DC2TH38</v>
          </cell>
          <cell r="D73" t="str">
            <v>DC2TH38-DC</v>
          </cell>
          <cell r="E73">
            <v>245</v>
          </cell>
          <cell r="F73" t="str">
            <v>Kỹ thuật phần mềm ứng dụng</v>
          </cell>
          <cell r="G73">
            <v>2</v>
          </cell>
          <cell r="H73">
            <v>30</v>
          </cell>
          <cell r="I73" t="str">
            <v/>
          </cell>
          <cell r="J73" t="str">
            <v/>
          </cell>
          <cell r="K73" t="str">
            <v/>
          </cell>
          <cell r="L73" t="str">
            <v>Viết</v>
          </cell>
          <cell r="M73">
            <v>60</v>
          </cell>
          <cell r="N73" t="str">
            <v>Điện - Điện tử</v>
          </cell>
          <cell r="O73" t="str">
            <v>CÔNG NGHỆ THÔNG TIN</v>
          </cell>
          <cell r="P73" t="str">
            <v>TTDT</v>
          </cell>
          <cell r="Q73" t="str">
            <v>CNTT</v>
          </cell>
          <cell r="R73" t="str">
            <v>CNTT-TTDT</v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G73" t="str">
            <v>o</v>
          </cell>
          <cell r="AH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>o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</row>
        <row r="74">
          <cell r="A74">
            <v>42</v>
          </cell>
          <cell r="B74">
            <v>4</v>
          </cell>
          <cell r="C74" t="str">
            <v>CC2TH38</v>
          </cell>
          <cell r="D74" t="str">
            <v>CC2TH38-CC</v>
          </cell>
          <cell r="E74">
            <v>245</v>
          </cell>
          <cell r="F74" t="str">
            <v>Kỹ thuật phần mềm ứng dụng</v>
          </cell>
          <cell r="G74">
            <v>2</v>
          </cell>
          <cell r="H74">
            <v>30</v>
          </cell>
          <cell r="I74" t="str">
            <v/>
          </cell>
          <cell r="J74" t="str">
            <v/>
          </cell>
          <cell r="K74" t="str">
            <v/>
          </cell>
          <cell r="L74" t="str">
            <v>Viết</v>
          </cell>
          <cell r="M74">
            <v>60</v>
          </cell>
          <cell r="N74" t="str">
            <v>Điện - Điện tử</v>
          </cell>
          <cell r="O74" t="str">
            <v>CÔNG NGHỆ THÔNG TIN</v>
          </cell>
          <cell r="P74" t="str">
            <v>TTDT</v>
          </cell>
          <cell r="Q74" t="str">
            <v>CNTT</v>
          </cell>
          <cell r="R74" t="str">
            <v>CNTT-TTDT</v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G74" t="str">
            <v>o</v>
          </cell>
          <cell r="AH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>o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</row>
        <row r="75">
          <cell r="A75">
            <v>43</v>
          </cell>
          <cell r="B75">
            <v>1</v>
          </cell>
          <cell r="C75" t="str">
            <v>DC2DT61</v>
          </cell>
          <cell r="D75" t="str">
            <v>DC2DT61-DC</v>
          </cell>
          <cell r="E75">
            <v>240</v>
          </cell>
          <cell r="F75" t="str">
            <v>Kỹ thuật số</v>
          </cell>
          <cell r="G75">
            <v>2</v>
          </cell>
          <cell r="H75">
            <v>30</v>
          </cell>
          <cell r="I75">
            <v>30</v>
          </cell>
          <cell r="J75" t="str">
            <v/>
          </cell>
          <cell r="K75" t="str">
            <v/>
          </cell>
          <cell r="L75" t="str">
            <v>Viết</v>
          </cell>
          <cell r="M75">
            <v>60</v>
          </cell>
          <cell r="N75" t="str">
            <v>Điện - Điện tử</v>
          </cell>
          <cell r="O75" t="str">
            <v>CÔNG NGHỆ THÔNG TIN</v>
          </cell>
          <cell r="P75" t="str">
            <v>TTDT</v>
          </cell>
          <cell r="Q75" t="str">
            <v>CNTT</v>
          </cell>
          <cell r="R75" t="str">
            <v>CNTT-TTDT</v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G75" t="str">
            <v/>
          </cell>
          <cell r="AH75" t="str">
            <v>o</v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</row>
        <row r="76">
          <cell r="A76">
            <v>44</v>
          </cell>
          <cell r="B76">
            <v>1</v>
          </cell>
          <cell r="C76" t="str">
            <v>DC3ME63</v>
          </cell>
          <cell r="D76" t="str">
            <v>DC3ME63-DC</v>
          </cell>
          <cell r="E76">
            <v>829</v>
          </cell>
          <cell r="F76" t="str">
            <v>Kỹ thuật vi điều khiển</v>
          </cell>
          <cell r="G76">
            <v>3</v>
          </cell>
          <cell r="H76">
            <v>45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Điện - Điện tử</v>
          </cell>
          <cell r="O76" t="str">
            <v>CÔNG NGHỆ THÔNG TIN</v>
          </cell>
          <cell r="P76" t="str">
            <v>TTDT</v>
          </cell>
          <cell r="Q76" t="str">
            <v>CNTT</v>
          </cell>
          <cell r="R76" t="str">
            <v>CNTT-TTDT</v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G76" t="str">
            <v/>
          </cell>
          <cell r="AH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</row>
        <row r="77">
          <cell r="A77">
            <v>45</v>
          </cell>
          <cell r="B77">
            <v>1</v>
          </cell>
          <cell r="C77" t="str">
            <v>DC2DT63</v>
          </cell>
          <cell r="D77" t="str">
            <v>DC2DT63-DC</v>
          </cell>
          <cell r="E77">
            <v>241</v>
          </cell>
          <cell r="F77" t="str">
            <v>Kỹ thuật vi xử lý</v>
          </cell>
          <cell r="G77">
            <v>2</v>
          </cell>
          <cell r="H77">
            <v>30</v>
          </cell>
          <cell r="I77">
            <v>30</v>
          </cell>
          <cell r="J77" t="str">
            <v/>
          </cell>
          <cell r="K77" t="str">
            <v/>
          </cell>
          <cell r="L77" t="str">
            <v>VĐ</v>
          </cell>
          <cell r="M77">
            <v>60</v>
          </cell>
          <cell r="N77" t="str">
            <v>Điện - Điện tử</v>
          </cell>
          <cell r="O77" t="str">
            <v>CÔNG NGHỆ THÔNG TIN</v>
          </cell>
          <cell r="P77" t="str">
            <v>TTDT</v>
          </cell>
          <cell r="Q77" t="str">
            <v>CNTT</v>
          </cell>
          <cell r="R77" t="str">
            <v>CNTT-TTDT</v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G77" t="str">
            <v/>
          </cell>
          <cell r="AH77" t="str">
            <v>o</v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</row>
        <row r="78">
          <cell r="A78">
            <v>46</v>
          </cell>
          <cell r="B78">
            <v>1</v>
          </cell>
          <cell r="C78" t="str">
            <v>DC2DT62</v>
          </cell>
          <cell r="D78" t="str">
            <v>DC2DT62-DC</v>
          </cell>
          <cell r="E78">
            <v>208</v>
          </cell>
          <cell r="F78" t="str">
            <v>Kỹ thuật vi xử lý và ứng dụng</v>
          </cell>
          <cell r="G78">
            <v>4</v>
          </cell>
          <cell r="H78">
            <v>45</v>
          </cell>
          <cell r="I78">
            <v>30</v>
          </cell>
          <cell r="J78" t="str">
            <v/>
          </cell>
          <cell r="K78" t="str">
            <v/>
          </cell>
          <cell r="L78" t="str">
            <v>VĐ</v>
          </cell>
          <cell r="M78">
            <v>60</v>
          </cell>
          <cell r="N78" t="str">
            <v>Điện - Điện tử</v>
          </cell>
          <cell r="O78" t="str">
            <v>CÔNG NGHỆ THÔNG TIN</v>
          </cell>
          <cell r="P78" t="str">
            <v>TTDT</v>
          </cell>
          <cell r="Q78" t="str">
            <v>CNTT</v>
          </cell>
          <cell r="R78" t="str">
            <v>CNTT-TTDT</v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G78" t="str">
            <v>x</v>
          </cell>
          <cell r="AH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</row>
        <row r="79">
          <cell r="A79">
            <v>47</v>
          </cell>
          <cell r="B79">
            <v>2</v>
          </cell>
          <cell r="C79" t="str">
            <v>DL2DT62</v>
          </cell>
          <cell r="D79" t="str">
            <v>DL2DT62-DL</v>
          </cell>
          <cell r="E79">
            <v>209</v>
          </cell>
          <cell r="F79" t="str">
            <v>Kỹ thuật vi xử lý và ứng dụng</v>
          </cell>
          <cell r="G79">
            <v>2</v>
          </cell>
          <cell r="H79">
            <v>30</v>
          </cell>
          <cell r="I79" t="str">
            <v/>
          </cell>
          <cell r="J79" t="str">
            <v/>
          </cell>
          <cell r="K79" t="str">
            <v/>
          </cell>
          <cell r="L79" t="str">
            <v>VĐ</v>
          </cell>
          <cell r="M79">
            <v>60</v>
          </cell>
          <cell r="N79" t="str">
            <v>Điện - Điện tử</v>
          </cell>
          <cell r="O79" t="str">
            <v>CÔNG NGHỆ THÔNG TIN</v>
          </cell>
          <cell r="P79" t="str">
            <v>TTDT</v>
          </cell>
          <cell r="Q79" t="str">
            <v>CNTT</v>
          </cell>
          <cell r="R79" t="str">
            <v>CNTT-TTDT</v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G79" t="str">
            <v/>
          </cell>
          <cell r="AH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</row>
        <row r="80">
          <cell r="A80">
            <v>48</v>
          </cell>
          <cell r="B80">
            <v>4</v>
          </cell>
          <cell r="C80" t="str">
            <v>MH2DT62</v>
          </cell>
          <cell r="D80" t="str">
            <v>MH2DT62-CC</v>
          </cell>
          <cell r="E80">
            <v>210</v>
          </cell>
          <cell r="F80" t="str">
            <v>Kỹ thuật vi xử lý và ứng dụng</v>
          </cell>
          <cell r="G80">
            <v>3</v>
          </cell>
          <cell r="H80">
            <v>30</v>
          </cell>
          <cell r="I80">
            <v>30</v>
          </cell>
          <cell r="J80" t="str">
            <v/>
          </cell>
          <cell r="K80" t="str">
            <v/>
          </cell>
          <cell r="L80" t="str">
            <v>VĐ</v>
          </cell>
          <cell r="M80">
            <v>60</v>
          </cell>
          <cell r="N80" t="str">
            <v>Điện - Điện tử</v>
          </cell>
          <cell r="O80" t="str">
            <v>CÔNG NGHỆ THÔNG TIN</v>
          </cell>
          <cell r="P80" t="str">
            <v>TTDT</v>
          </cell>
          <cell r="Q80" t="str">
            <v>CNTT</v>
          </cell>
          <cell r="R80" t="str">
            <v>CNTT-TTDT</v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G80" t="str">
            <v/>
          </cell>
          <cell r="AH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>x</v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</row>
        <row r="81">
          <cell r="A81">
            <v>49</v>
          </cell>
          <cell r="B81">
            <v>1</v>
          </cell>
          <cell r="C81" t="str">
            <v>DC3OT71</v>
          </cell>
          <cell r="D81" t="str">
            <v>DC3OT71-DC</v>
          </cell>
          <cell r="E81">
            <v>842</v>
          </cell>
          <cell r="F81" t="str">
            <v>Lập trình PLC</v>
          </cell>
          <cell r="G81">
            <v>3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>Điện - Điện tử</v>
          </cell>
          <cell r="O81" t="str">
            <v>CÔNG NGHỆ THÔNG TIN</v>
          </cell>
          <cell r="P81" t="str">
            <v>TTDT</v>
          </cell>
          <cell r="Q81" t="str">
            <v>CNTT</v>
          </cell>
          <cell r="R81" t="str">
            <v>CNTT-TTDT</v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G81" t="str">
            <v/>
          </cell>
          <cell r="AH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</row>
        <row r="82">
          <cell r="A82">
            <v>50</v>
          </cell>
          <cell r="B82">
            <v>1</v>
          </cell>
          <cell r="C82" t="str">
            <v>DC2DT41</v>
          </cell>
          <cell r="D82" t="str">
            <v>DC2DT41-DC</v>
          </cell>
          <cell r="E82">
            <v>192</v>
          </cell>
          <cell r="F82" t="str">
            <v>Linh kiện điện tử</v>
          </cell>
          <cell r="G82">
            <v>3</v>
          </cell>
          <cell r="H82">
            <v>30</v>
          </cell>
          <cell r="I82">
            <v>30</v>
          </cell>
          <cell r="J82" t="str">
            <v/>
          </cell>
          <cell r="K82" t="str">
            <v/>
          </cell>
          <cell r="L82" t="str">
            <v>VĐ</v>
          </cell>
          <cell r="M82">
            <v>60</v>
          </cell>
          <cell r="N82" t="str">
            <v>Điện - Điện tử</v>
          </cell>
          <cell r="O82" t="str">
            <v>CÔNG NGHỆ THÔNG TIN</v>
          </cell>
          <cell r="P82" t="str">
            <v>TTDT</v>
          </cell>
          <cell r="Q82" t="str">
            <v>CNTT</v>
          </cell>
          <cell r="R82" t="str">
            <v>CNTT-TTDT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G82" t="str">
            <v>x</v>
          </cell>
          <cell r="AH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>x</v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</row>
        <row r="83">
          <cell r="A83">
            <v>50</v>
          </cell>
          <cell r="B83">
            <v>4</v>
          </cell>
          <cell r="C83" t="str">
            <v>MH2DT41</v>
          </cell>
          <cell r="D83" t="str">
            <v>MH2DT41-CC</v>
          </cell>
          <cell r="E83">
            <v>192</v>
          </cell>
          <cell r="F83" t="str">
            <v>Linh kiện điện tử</v>
          </cell>
          <cell r="G83">
            <v>3</v>
          </cell>
          <cell r="H83">
            <v>30</v>
          </cell>
          <cell r="I83">
            <v>30</v>
          </cell>
          <cell r="J83" t="str">
            <v/>
          </cell>
          <cell r="K83" t="str">
            <v/>
          </cell>
          <cell r="L83" t="str">
            <v>Viết</v>
          </cell>
          <cell r="M83">
            <v>60</v>
          </cell>
          <cell r="N83" t="str">
            <v>Điện - Điện tử</v>
          </cell>
          <cell r="O83" t="str">
            <v>CÔNG NGHỆ THÔNG TIN</v>
          </cell>
          <cell r="P83" t="str">
            <v>TTDT</v>
          </cell>
          <cell r="Q83" t="str">
            <v>CNTT</v>
          </cell>
          <cell r="R83" t="str">
            <v>CNTT-TTDT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G83" t="str">
            <v>x</v>
          </cell>
          <cell r="AH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>x</v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</row>
        <row r="84">
          <cell r="A84">
            <v>51</v>
          </cell>
          <cell r="B84">
            <v>1</v>
          </cell>
          <cell r="C84" t="str">
            <v>DC2DT42</v>
          </cell>
          <cell r="D84" t="str">
            <v>DC2DT42-DC</v>
          </cell>
          <cell r="E84">
            <v>193</v>
          </cell>
          <cell r="F84" t="str">
            <v>Lý thuyết mạch</v>
          </cell>
          <cell r="G84">
            <v>3</v>
          </cell>
          <cell r="H84">
            <v>30</v>
          </cell>
          <cell r="I84">
            <v>30</v>
          </cell>
          <cell r="J84" t="str">
            <v/>
          </cell>
          <cell r="K84" t="str">
            <v/>
          </cell>
          <cell r="L84" t="str">
            <v>VĐ</v>
          </cell>
          <cell r="M84">
            <v>90</v>
          </cell>
          <cell r="N84" t="str">
            <v>Điện - Điện tử</v>
          </cell>
          <cell r="O84" t="str">
            <v>CÔNG NGHỆ THÔNG TIN</v>
          </cell>
          <cell r="P84" t="str">
            <v>TTDT</v>
          </cell>
          <cell r="Q84" t="str">
            <v>CNTT</v>
          </cell>
          <cell r="R84" t="str">
            <v>CNTT-TTDT</v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G84" t="str">
            <v>x</v>
          </cell>
          <cell r="AH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>x</v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</row>
        <row r="85">
          <cell r="A85">
            <v>51</v>
          </cell>
          <cell r="B85">
            <v>4</v>
          </cell>
          <cell r="C85" t="str">
            <v>MH2DT42</v>
          </cell>
          <cell r="D85" t="str">
            <v>MH2DT42-CC</v>
          </cell>
          <cell r="E85">
            <v>193</v>
          </cell>
          <cell r="F85" t="str">
            <v>Lý thuyết mạch</v>
          </cell>
          <cell r="G85">
            <v>3</v>
          </cell>
          <cell r="H85">
            <v>30</v>
          </cell>
          <cell r="I85">
            <v>30</v>
          </cell>
          <cell r="J85" t="str">
            <v/>
          </cell>
          <cell r="K85" t="str">
            <v/>
          </cell>
          <cell r="L85" t="str">
            <v>Viết</v>
          </cell>
          <cell r="M85">
            <v>90</v>
          </cell>
          <cell r="N85" t="str">
            <v>Điện - Điện tử</v>
          </cell>
          <cell r="O85" t="str">
            <v>CÔNG NGHỆ THÔNG TIN</v>
          </cell>
          <cell r="P85" t="str">
            <v>TTDT</v>
          </cell>
          <cell r="Q85" t="str">
            <v>CNTT</v>
          </cell>
          <cell r="R85" t="str">
            <v>CNTT-TTDT</v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G85" t="str">
            <v>x</v>
          </cell>
          <cell r="AH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>x</v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</row>
        <row r="86">
          <cell r="A86">
            <v>52</v>
          </cell>
          <cell r="B86">
            <v>1</v>
          </cell>
          <cell r="C86" t="str">
            <v>DC2DT43</v>
          </cell>
          <cell r="D86" t="str">
            <v>DC2DT43-DC</v>
          </cell>
          <cell r="E86">
            <v>194</v>
          </cell>
          <cell r="F86" t="str">
            <v>Lý thuyết truyền tin</v>
          </cell>
          <cell r="G86">
            <v>3</v>
          </cell>
          <cell r="H86">
            <v>45</v>
          </cell>
          <cell r="I86" t="str">
            <v/>
          </cell>
          <cell r="J86" t="str">
            <v/>
          </cell>
          <cell r="K86" t="str">
            <v/>
          </cell>
          <cell r="L86" t="str">
            <v>Viết</v>
          </cell>
          <cell r="M86">
            <v>60</v>
          </cell>
          <cell r="N86" t="str">
            <v>Điện - Điện tử</v>
          </cell>
          <cell r="O86" t="str">
            <v>CÔNG NGHỆ THÔNG TIN</v>
          </cell>
          <cell r="P86" t="str">
            <v>TTDT</v>
          </cell>
          <cell r="Q86" t="str">
            <v>CNTT</v>
          </cell>
          <cell r="R86" t="str">
            <v>CNTT-TTDT</v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G86" t="str">
            <v>x</v>
          </cell>
          <cell r="AH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>x</v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</row>
        <row r="87">
          <cell r="A87">
            <v>52</v>
          </cell>
          <cell r="B87">
            <v>4</v>
          </cell>
          <cell r="C87" t="str">
            <v>MH2DT43</v>
          </cell>
          <cell r="D87" t="str">
            <v>MH2DT43-CC</v>
          </cell>
          <cell r="E87">
            <v>194</v>
          </cell>
          <cell r="F87" t="str">
            <v>Lý thuyết truyền tin</v>
          </cell>
          <cell r="G87">
            <v>3</v>
          </cell>
          <cell r="H87">
            <v>45</v>
          </cell>
          <cell r="I87" t="str">
            <v/>
          </cell>
          <cell r="J87" t="str">
            <v/>
          </cell>
          <cell r="K87" t="str">
            <v/>
          </cell>
          <cell r="L87" t="str">
            <v>Viết</v>
          </cell>
          <cell r="M87">
            <v>60</v>
          </cell>
          <cell r="N87" t="str">
            <v>Điện - Điện tử</v>
          </cell>
          <cell r="O87" t="str">
            <v>CÔNG NGHỆ THÔNG TIN</v>
          </cell>
          <cell r="P87" t="str">
            <v>TTDT</v>
          </cell>
          <cell r="Q87" t="str">
            <v>CNTT</v>
          </cell>
          <cell r="R87" t="str">
            <v>CNTT-TTDT</v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G87" t="str">
            <v>x</v>
          </cell>
          <cell r="AH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>x</v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</row>
        <row r="88">
          <cell r="A88">
            <v>53</v>
          </cell>
          <cell r="B88">
            <v>1</v>
          </cell>
          <cell r="C88" t="str">
            <v>DC3DT61</v>
          </cell>
          <cell r="D88" t="str">
            <v>DC3DT61-DC</v>
          </cell>
          <cell r="E88">
            <v>554</v>
          </cell>
          <cell r="F88" t="str">
            <v>Mạng viễn thông</v>
          </cell>
          <cell r="G88">
            <v>4</v>
          </cell>
          <cell r="H88">
            <v>60</v>
          </cell>
          <cell r="I88" t="str">
            <v/>
          </cell>
          <cell r="J88" t="str">
            <v/>
          </cell>
          <cell r="K88" t="str">
            <v/>
          </cell>
          <cell r="L88" t="str">
            <v>VĐ</v>
          </cell>
          <cell r="M88" t="str">
            <v/>
          </cell>
          <cell r="N88" t="str">
            <v>Điện - Điện tử</v>
          </cell>
          <cell r="O88" t="str">
            <v>CÔNG NGHỆ THÔNG TIN</v>
          </cell>
          <cell r="P88" t="str">
            <v>TTDT</v>
          </cell>
          <cell r="Q88" t="str">
            <v>CNTT</v>
          </cell>
          <cell r="R88" t="str">
            <v>CNTT-TTDT</v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G88" t="str">
            <v>x</v>
          </cell>
          <cell r="AH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</row>
        <row r="89">
          <cell r="A89">
            <v>54</v>
          </cell>
          <cell r="B89">
            <v>2</v>
          </cell>
          <cell r="C89" t="str">
            <v>DL3DT61</v>
          </cell>
          <cell r="D89" t="str">
            <v>DL3DT61-DL</v>
          </cell>
          <cell r="E89">
            <v>555</v>
          </cell>
          <cell r="F89" t="str">
            <v>Mạng viễn thông</v>
          </cell>
          <cell r="G89">
            <v>2</v>
          </cell>
          <cell r="H89">
            <v>30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>Điện - Điện tử</v>
          </cell>
          <cell r="O89" t="str">
            <v>CÔNG NGHỆ THÔNG TIN</v>
          </cell>
          <cell r="P89" t="str">
            <v>TTDT</v>
          </cell>
          <cell r="Q89" t="str">
            <v>CNTT</v>
          </cell>
          <cell r="R89" t="str">
            <v>CNTT-TTDT</v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G89" t="str">
            <v/>
          </cell>
          <cell r="AH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</row>
        <row r="90">
          <cell r="A90">
            <v>55</v>
          </cell>
          <cell r="B90">
            <v>4</v>
          </cell>
          <cell r="C90" t="str">
            <v>MH3DT61</v>
          </cell>
          <cell r="D90" t="str">
            <v>MH3DT61-CC</v>
          </cell>
          <cell r="E90">
            <v>557</v>
          </cell>
          <cell r="F90" t="str">
            <v>Mạng viễn thông</v>
          </cell>
          <cell r="G90">
            <v>3</v>
          </cell>
          <cell r="H90">
            <v>45</v>
          </cell>
          <cell r="I90" t="str">
            <v/>
          </cell>
          <cell r="J90" t="str">
            <v/>
          </cell>
          <cell r="K90" t="str">
            <v/>
          </cell>
          <cell r="L90" t="str">
            <v>Viết</v>
          </cell>
          <cell r="M90">
            <v>60</v>
          </cell>
          <cell r="N90" t="str">
            <v>Điện - Điện tử</v>
          </cell>
          <cell r="O90" t="str">
            <v>CÔNG NGHỆ THÔNG TIN</v>
          </cell>
          <cell r="P90" t="str">
            <v>TTDT</v>
          </cell>
          <cell r="Q90" t="str">
            <v>CNTT</v>
          </cell>
          <cell r="R90" t="str">
            <v>CNTT-TTDT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G90" t="str">
            <v/>
          </cell>
          <cell r="AH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>x</v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</row>
        <row r="91">
          <cell r="A91">
            <v>56</v>
          </cell>
          <cell r="B91">
            <v>1</v>
          </cell>
          <cell r="C91" t="str">
            <v>DC1TH48</v>
          </cell>
          <cell r="D91" t="str">
            <v>DC1TH48-DC</v>
          </cell>
          <cell r="E91">
            <v>53</v>
          </cell>
          <cell r="F91" t="str">
            <v>Matlab và ứng dụng</v>
          </cell>
          <cell r="G91">
            <v>2</v>
          </cell>
          <cell r="H91">
            <v>15</v>
          </cell>
          <cell r="I91">
            <v>30</v>
          </cell>
          <cell r="J91" t="str">
            <v/>
          </cell>
          <cell r="K91" t="str">
            <v/>
          </cell>
          <cell r="L91" t="str">
            <v>TH</v>
          </cell>
          <cell r="M91" t="str">
            <v/>
          </cell>
          <cell r="N91" t="str">
            <v>Điện - Điện tử</v>
          </cell>
          <cell r="O91" t="str">
            <v>CÔNG NGHỆ THÔNG TIN</v>
          </cell>
          <cell r="P91" t="str">
            <v>TTDT</v>
          </cell>
          <cell r="Q91" t="str">
            <v>CNTT</v>
          </cell>
          <cell r="R91" t="str">
            <v>CNTT-TTDT</v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G91" t="str">
            <v>o</v>
          </cell>
          <cell r="AH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>o</v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</row>
        <row r="92">
          <cell r="A92">
            <v>56</v>
          </cell>
          <cell r="B92">
            <v>2</v>
          </cell>
          <cell r="C92" t="str">
            <v>DC1TH48</v>
          </cell>
          <cell r="D92" t="str">
            <v>DC1TH48-DL</v>
          </cell>
          <cell r="E92">
            <v>53</v>
          </cell>
          <cell r="F92" t="str">
            <v>Matlab và ứng dụng</v>
          </cell>
          <cell r="G92">
            <v>2</v>
          </cell>
          <cell r="H92">
            <v>15</v>
          </cell>
          <cell r="I92">
            <v>30</v>
          </cell>
          <cell r="J92" t="str">
            <v/>
          </cell>
          <cell r="K92" t="str">
            <v/>
          </cell>
          <cell r="L92" t="str">
            <v>TH</v>
          </cell>
          <cell r="M92" t="str">
            <v/>
          </cell>
          <cell r="N92" t="str">
            <v>Điện - Điện tử</v>
          </cell>
          <cell r="O92" t="str">
            <v>CÔNG NGHỆ THÔNG TIN</v>
          </cell>
          <cell r="P92" t="str">
            <v>TTDT</v>
          </cell>
          <cell r="Q92" t="str">
            <v>CNTT</v>
          </cell>
          <cell r="R92" t="str">
            <v>CNTT-TTDT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G92" t="str">
            <v>o</v>
          </cell>
          <cell r="AH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>o</v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</row>
        <row r="93">
          <cell r="A93">
            <v>56</v>
          </cell>
          <cell r="B93">
            <v>4</v>
          </cell>
          <cell r="C93" t="str">
            <v>CC1TH48</v>
          </cell>
          <cell r="D93" t="str">
            <v>CC1TH48-CC</v>
          </cell>
          <cell r="E93">
            <v>53</v>
          </cell>
          <cell r="F93" t="str">
            <v>Matlab và ứng dụng</v>
          </cell>
          <cell r="G93">
            <v>2</v>
          </cell>
          <cell r="H93">
            <v>15</v>
          </cell>
          <cell r="I93">
            <v>30</v>
          </cell>
          <cell r="J93" t="str">
            <v/>
          </cell>
          <cell r="K93" t="str">
            <v/>
          </cell>
          <cell r="L93" t="str">
            <v>TH</v>
          </cell>
          <cell r="M93" t="str">
            <v/>
          </cell>
          <cell r="N93" t="str">
            <v>Điện - Điện tử</v>
          </cell>
          <cell r="O93" t="str">
            <v>CÔNG NGHỆ THÔNG TIN</v>
          </cell>
          <cell r="P93" t="str">
            <v>TTDT</v>
          </cell>
          <cell r="Q93" t="str">
            <v>CNTT</v>
          </cell>
          <cell r="R93" t="str">
            <v>CNTT-TTDT</v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G93" t="str">
            <v>o</v>
          </cell>
          <cell r="AH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>o</v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</row>
        <row r="94">
          <cell r="A94">
            <v>57</v>
          </cell>
          <cell r="B94">
            <v>1</v>
          </cell>
          <cell r="C94" t="str">
            <v>DC3ME84</v>
          </cell>
          <cell r="D94" t="str">
            <v>DC3ME84-DC</v>
          </cell>
          <cell r="E94">
            <v>833</v>
          </cell>
          <cell r="F94" t="str">
            <v>Robot công nghiệp</v>
          </cell>
          <cell r="G94">
            <v>2</v>
          </cell>
          <cell r="H94">
            <v>30</v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>Điện - Điện tử</v>
          </cell>
          <cell r="O94" t="str">
            <v>CÔNG NGHỆ THÔNG TIN</v>
          </cell>
          <cell r="P94" t="str">
            <v>TTDT</v>
          </cell>
          <cell r="Q94" t="str">
            <v>CNTT</v>
          </cell>
          <cell r="R94" t="str">
            <v>CNTT-TTDT</v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G94" t="str">
            <v/>
          </cell>
          <cell r="AH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</row>
        <row r="95">
          <cell r="A95">
            <v>58</v>
          </cell>
          <cell r="B95">
            <v>1</v>
          </cell>
          <cell r="C95" t="str">
            <v>DC2DT56</v>
          </cell>
          <cell r="D95" t="str">
            <v>DC2DT56-DC</v>
          </cell>
          <cell r="E95">
            <v>207</v>
          </cell>
          <cell r="F95" t="str">
            <v>Tín hiệu và hệ thống</v>
          </cell>
          <cell r="G95">
            <v>2</v>
          </cell>
          <cell r="H95">
            <v>30</v>
          </cell>
          <cell r="I95" t="str">
            <v/>
          </cell>
          <cell r="J95" t="str">
            <v/>
          </cell>
          <cell r="K95" t="str">
            <v/>
          </cell>
          <cell r="L95" t="str">
            <v>Viết</v>
          </cell>
          <cell r="M95">
            <v>60</v>
          </cell>
          <cell r="N95" t="str">
            <v>Điện - Điện tử</v>
          </cell>
          <cell r="O95" t="str">
            <v>CÔNG NGHỆ THÔNG TIN</v>
          </cell>
          <cell r="P95" t="str">
            <v>TTDT</v>
          </cell>
          <cell r="Q95" t="str">
            <v>CNTT</v>
          </cell>
          <cell r="R95" t="str">
            <v>CNTT-TTDT</v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G95" t="str">
            <v>x</v>
          </cell>
          <cell r="AH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>x</v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</row>
        <row r="96">
          <cell r="A96">
            <v>58</v>
          </cell>
          <cell r="B96">
            <v>4</v>
          </cell>
          <cell r="C96" t="str">
            <v>MH2DT56</v>
          </cell>
          <cell r="D96" t="str">
            <v>MH2DT56-CC</v>
          </cell>
          <cell r="E96">
            <v>207</v>
          </cell>
          <cell r="F96" t="str">
            <v>Tín hiệu và hệ thống</v>
          </cell>
          <cell r="G96">
            <v>2</v>
          </cell>
          <cell r="H96">
            <v>30</v>
          </cell>
          <cell r="I96" t="str">
            <v/>
          </cell>
          <cell r="J96" t="str">
            <v/>
          </cell>
          <cell r="K96" t="str">
            <v/>
          </cell>
          <cell r="L96" t="str">
            <v>Viết</v>
          </cell>
          <cell r="M96">
            <v>60</v>
          </cell>
          <cell r="N96" t="str">
            <v>Điện - Điện tử</v>
          </cell>
          <cell r="O96" t="str">
            <v>CÔNG NGHỆ THÔNG TIN</v>
          </cell>
          <cell r="P96" t="str">
            <v>TTDT</v>
          </cell>
          <cell r="Q96" t="str">
            <v>CNTT</v>
          </cell>
          <cell r="R96" t="str">
            <v>CNTT-TTDT</v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G96" t="str">
            <v>x</v>
          </cell>
          <cell r="AH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>x</v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</row>
        <row r="97">
          <cell r="A97">
            <v>59</v>
          </cell>
          <cell r="B97">
            <v>1</v>
          </cell>
          <cell r="C97" t="str">
            <v>DC3ME74</v>
          </cell>
          <cell r="D97" t="str">
            <v>DC3ME74-DC</v>
          </cell>
          <cell r="E97">
            <v>835</v>
          </cell>
          <cell r="F97" t="str">
            <v>Tự động hóa quá trình sản xuất</v>
          </cell>
          <cell r="G97">
            <v>2</v>
          </cell>
          <cell r="H97">
            <v>30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>Điện - Điện tử</v>
          </cell>
          <cell r="O97" t="str">
            <v>CÔNG NGHỆ THÔNG TIN</v>
          </cell>
          <cell r="P97" t="str">
            <v>TTDT</v>
          </cell>
          <cell r="Q97" t="str">
            <v>CNTT</v>
          </cell>
          <cell r="R97" t="str">
            <v>CNTT-TTDT</v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G97" t="str">
            <v/>
          </cell>
          <cell r="AH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</row>
        <row r="98">
          <cell r="A98">
            <v>60</v>
          </cell>
          <cell r="B98">
            <v>1</v>
          </cell>
          <cell r="C98" t="str">
            <v>DC3DT73</v>
          </cell>
          <cell r="D98" t="str">
            <v>DC3DT73-DC</v>
          </cell>
          <cell r="E98">
            <v>558</v>
          </cell>
          <cell r="F98" t="str">
            <v>Thông tin di động</v>
          </cell>
          <cell r="G98">
            <v>3</v>
          </cell>
          <cell r="H98">
            <v>45</v>
          </cell>
          <cell r="I98" t="str">
            <v/>
          </cell>
          <cell r="J98" t="str">
            <v/>
          </cell>
          <cell r="K98" t="str">
            <v/>
          </cell>
          <cell r="L98" t="str">
            <v>VĐ</v>
          </cell>
          <cell r="M98" t="str">
            <v/>
          </cell>
          <cell r="N98" t="str">
            <v>Điện - Điện tử</v>
          </cell>
          <cell r="O98" t="str">
            <v>CÔNG NGHỆ THÔNG TIN</v>
          </cell>
          <cell r="P98" t="str">
            <v>TTDT</v>
          </cell>
          <cell r="Q98" t="str">
            <v>CNTT</v>
          </cell>
          <cell r="R98" t="str">
            <v>CNTT-TTDT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G98" t="str">
            <v>x</v>
          </cell>
          <cell r="AH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</row>
        <row r="99">
          <cell r="A99">
            <v>60</v>
          </cell>
          <cell r="B99">
            <v>2</v>
          </cell>
          <cell r="C99" t="str">
            <v>DC3DT73</v>
          </cell>
          <cell r="D99" t="str">
            <v>DC3DT73-DL</v>
          </cell>
          <cell r="E99">
            <v>558</v>
          </cell>
          <cell r="F99" t="str">
            <v>Thông tin di động</v>
          </cell>
          <cell r="G99">
            <v>3</v>
          </cell>
          <cell r="H99">
            <v>45</v>
          </cell>
          <cell r="I99" t="str">
            <v/>
          </cell>
          <cell r="J99" t="str">
            <v/>
          </cell>
          <cell r="K99" t="str">
            <v/>
          </cell>
          <cell r="L99" t="str">
            <v>VĐ</v>
          </cell>
          <cell r="M99" t="str">
            <v/>
          </cell>
          <cell r="N99" t="str">
            <v>Điện - Điện tử</v>
          </cell>
          <cell r="O99" t="str">
            <v>CÔNG NGHỆ THÔNG TIN</v>
          </cell>
          <cell r="P99" t="str">
            <v>TTDT</v>
          </cell>
          <cell r="Q99" t="str">
            <v>CNTT</v>
          </cell>
          <cell r="R99" t="str">
            <v>CNTT-TTDT</v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G99" t="str">
            <v>x</v>
          </cell>
          <cell r="AH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</row>
        <row r="100">
          <cell r="A100">
            <v>61</v>
          </cell>
          <cell r="B100">
            <v>1</v>
          </cell>
          <cell r="C100" t="str">
            <v>DC3DT74</v>
          </cell>
          <cell r="D100" t="str">
            <v>DC3DT74-DC</v>
          </cell>
          <cell r="E100">
            <v>559</v>
          </cell>
          <cell r="F100" t="str">
            <v>Thông tin quang</v>
          </cell>
          <cell r="G100">
            <v>3</v>
          </cell>
          <cell r="H100">
            <v>45</v>
          </cell>
          <cell r="I100" t="str">
            <v/>
          </cell>
          <cell r="J100" t="str">
            <v/>
          </cell>
          <cell r="K100" t="str">
            <v/>
          </cell>
          <cell r="L100" t="str">
            <v>Viết</v>
          </cell>
          <cell r="M100">
            <v>60</v>
          </cell>
          <cell r="N100" t="str">
            <v>Điện - Điện tử</v>
          </cell>
          <cell r="O100" t="str">
            <v>CÔNG NGHỆ THÔNG TIN</v>
          </cell>
          <cell r="P100" t="str">
            <v>TTDT</v>
          </cell>
          <cell r="Q100" t="str">
            <v>CNTT</v>
          </cell>
          <cell r="R100" t="str">
            <v>CNTT-TTDT</v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G100" t="str">
            <v>x</v>
          </cell>
          <cell r="AH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>x</v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</row>
        <row r="101">
          <cell r="A101">
            <v>61</v>
          </cell>
          <cell r="B101">
            <v>4</v>
          </cell>
          <cell r="C101" t="str">
            <v>MH3DT74</v>
          </cell>
          <cell r="D101" t="str">
            <v>MH3DT74-CC</v>
          </cell>
          <cell r="E101">
            <v>559</v>
          </cell>
          <cell r="F101" t="str">
            <v>Thông tin quang</v>
          </cell>
          <cell r="G101">
            <v>3</v>
          </cell>
          <cell r="H101">
            <v>45</v>
          </cell>
          <cell r="I101" t="str">
            <v/>
          </cell>
          <cell r="J101" t="str">
            <v/>
          </cell>
          <cell r="K101" t="str">
            <v/>
          </cell>
          <cell r="L101" t="str">
            <v>Viết</v>
          </cell>
          <cell r="M101">
            <v>60</v>
          </cell>
          <cell r="N101" t="str">
            <v>Điện - Điện tử</v>
          </cell>
          <cell r="O101" t="str">
            <v>CÔNG NGHỆ THÔNG TIN</v>
          </cell>
          <cell r="P101" t="str">
            <v>TTDT</v>
          </cell>
          <cell r="Q101" t="str">
            <v>CNTT</v>
          </cell>
          <cell r="R101" t="str">
            <v>CNTT-TTDT</v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G101" t="str">
            <v>x</v>
          </cell>
          <cell r="AH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>x</v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</row>
        <row r="102">
          <cell r="A102">
            <v>62</v>
          </cell>
          <cell r="B102">
            <v>1</v>
          </cell>
          <cell r="C102" t="str">
            <v>DC3DT71</v>
          </cell>
          <cell r="D102" t="str">
            <v>DC3DT71-DC</v>
          </cell>
          <cell r="E102">
            <v>549</v>
          </cell>
          <cell r="F102" t="str">
            <v>Thông tin số</v>
          </cell>
          <cell r="G102">
            <v>3</v>
          </cell>
          <cell r="H102">
            <v>45</v>
          </cell>
          <cell r="I102" t="str">
            <v/>
          </cell>
          <cell r="J102" t="str">
            <v/>
          </cell>
          <cell r="K102" t="str">
            <v/>
          </cell>
          <cell r="L102" t="str">
            <v>VĐ</v>
          </cell>
          <cell r="M102">
            <v>60</v>
          </cell>
          <cell r="N102" t="str">
            <v>Điện - Điện tử</v>
          </cell>
          <cell r="O102" t="str">
            <v>CÔNG NGHỆ THÔNG TIN</v>
          </cell>
          <cell r="P102" t="str">
            <v>TTDT</v>
          </cell>
          <cell r="Q102" t="str">
            <v>CNTT</v>
          </cell>
          <cell r="R102" t="str">
            <v>CNTT-TTDT</v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G102" t="str">
            <v>x</v>
          </cell>
          <cell r="AH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>x</v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</row>
        <row r="103">
          <cell r="A103">
            <v>62</v>
          </cell>
          <cell r="B103">
            <v>4</v>
          </cell>
          <cell r="C103" t="str">
            <v>MH3DT71</v>
          </cell>
          <cell r="D103" t="str">
            <v>MH3DT71-CC</v>
          </cell>
          <cell r="E103">
            <v>549</v>
          </cell>
          <cell r="F103" t="str">
            <v>Thông tin số</v>
          </cell>
          <cell r="G103">
            <v>3</v>
          </cell>
          <cell r="H103">
            <v>45</v>
          </cell>
          <cell r="I103" t="str">
            <v/>
          </cell>
          <cell r="J103" t="str">
            <v/>
          </cell>
          <cell r="K103" t="str">
            <v/>
          </cell>
          <cell r="L103" t="str">
            <v>Viết</v>
          </cell>
          <cell r="M103">
            <v>60</v>
          </cell>
          <cell r="N103" t="str">
            <v>Điện - Điện tử</v>
          </cell>
          <cell r="O103" t="str">
            <v>CÔNG NGHỆ THÔNG TIN</v>
          </cell>
          <cell r="P103" t="str">
            <v>TTDT</v>
          </cell>
          <cell r="Q103" t="str">
            <v>CNTT</v>
          </cell>
          <cell r="R103" t="str">
            <v>CNTT-TTDT</v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G103" t="str">
            <v>x</v>
          </cell>
          <cell r="AH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>x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</row>
        <row r="104">
          <cell r="A104">
            <v>63</v>
          </cell>
          <cell r="B104">
            <v>1</v>
          </cell>
          <cell r="C104" t="str">
            <v>DC3DT72</v>
          </cell>
          <cell r="D104" t="str">
            <v>DC3DT72-DC</v>
          </cell>
          <cell r="E104">
            <v>550</v>
          </cell>
          <cell r="F104" t="str">
            <v>Thông tin vô tuyến</v>
          </cell>
          <cell r="G104">
            <v>3</v>
          </cell>
          <cell r="H104">
            <v>45</v>
          </cell>
          <cell r="I104" t="str">
            <v/>
          </cell>
          <cell r="J104" t="str">
            <v/>
          </cell>
          <cell r="K104" t="str">
            <v/>
          </cell>
          <cell r="L104" t="str">
            <v>Viết</v>
          </cell>
          <cell r="M104" t="str">
            <v/>
          </cell>
          <cell r="N104" t="str">
            <v>Điện - Điện tử</v>
          </cell>
          <cell r="O104" t="str">
            <v>CÔNG NGHỆ THÔNG TIN</v>
          </cell>
          <cell r="P104" t="str">
            <v>TTDT</v>
          </cell>
          <cell r="Q104" t="str">
            <v>CNTT</v>
          </cell>
          <cell r="R104" t="str">
            <v>CNTT-TTDT</v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G104" t="str">
            <v>x</v>
          </cell>
          <cell r="AH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>x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</row>
        <row r="105">
          <cell r="A105">
            <v>63</v>
          </cell>
          <cell r="B105">
            <v>4</v>
          </cell>
          <cell r="C105" t="str">
            <v>MH3DT72</v>
          </cell>
          <cell r="D105" t="str">
            <v>MH3DT72-CC</v>
          </cell>
          <cell r="E105">
            <v>550</v>
          </cell>
          <cell r="F105" t="str">
            <v>Thông tin vô tuyến</v>
          </cell>
          <cell r="G105">
            <v>3</v>
          </cell>
          <cell r="H105">
            <v>45</v>
          </cell>
          <cell r="I105" t="str">
            <v/>
          </cell>
          <cell r="J105" t="str">
            <v/>
          </cell>
          <cell r="K105" t="str">
            <v/>
          </cell>
          <cell r="L105" t="str">
            <v>Viết</v>
          </cell>
          <cell r="M105" t="str">
            <v/>
          </cell>
          <cell r="N105" t="str">
            <v>Điện - Điện tử</v>
          </cell>
          <cell r="O105" t="str">
            <v>CÔNG NGHỆ THÔNG TIN</v>
          </cell>
          <cell r="P105" t="str">
            <v>TTDT</v>
          </cell>
          <cell r="Q105" t="str">
            <v>CNTT</v>
          </cell>
          <cell r="R105" t="str">
            <v>CNTT-TTDT</v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G105" t="str">
            <v>x</v>
          </cell>
          <cell r="AH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>x</v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</row>
        <row r="106">
          <cell r="A106">
            <v>64</v>
          </cell>
          <cell r="B106">
            <v>1</v>
          </cell>
          <cell r="C106" t="str">
            <v>DC4DT21</v>
          </cell>
          <cell r="D106" t="str">
            <v>DC4DT21-DC</v>
          </cell>
          <cell r="E106">
            <v>678</v>
          </cell>
          <cell r="F106" t="str">
            <v>Thực tập Điện tử cơ bản</v>
          </cell>
          <cell r="G106">
            <v>3</v>
          </cell>
          <cell r="H106" t="str">
            <v/>
          </cell>
          <cell r="I106" t="str">
            <v/>
          </cell>
          <cell r="J106">
            <v>135</v>
          </cell>
          <cell r="K106" t="str">
            <v/>
          </cell>
          <cell r="L106" t="str">
            <v>TH</v>
          </cell>
          <cell r="M106" t="str">
            <v/>
          </cell>
          <cell r="N106" t="str">
            <v>Điện - Điện tử</v>
          </cell>
          <cell r="O106" t="str">
            <v>CÔNG NGHỆ THÔNG TIN</v>
          </cell>
          <cell r="P106" t="str">
            <v>TTDT</v>
          </cell>
          <cell r="Q106" t="str">
            <v>CNTT</v>
          </cell>
          <cell r="R106" t="str">
            <v>CNTT-TTDT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G106" t="str">
            <v>x</v>
          </cell>
          <cell r="AH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>x</v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</row>
        <row r="107">
          <cell r="A107">
            <v>64</v>
          </cell>
          <cell r="B107">
            <v>4</v>
          </cell>
          <cell r="C107" t="str">
            <v>MH4DT21</v>
          </cell>
          <cell r="D107" t="str">
            <v>MH4DT21-CC</v>
          </cell>
          <cell r="E107">
            <v>678</v>
          </cell>
          <cell r="F107" t="str">
            <v>Thực tập Điện tử cơ bản</v>
          </cell>
          <cell r="G107">
            <v>3</v>
          </cell>
          <cell r="H107" t="str">
            <v/>
          </cell>
          <cell r="I107" t="str">
            <v/>
          </cell>
          <cell r="J107">
            <v>135</v>
          </cell>
          <cell r="K107" t="str">
            <v/>
          </cell>
          <cell r="L107" t="str">
            <v>TH</v>
          </cell>
          <cell r="M107" t="str">
            <v/>
          </cell>
          <cell r="N107" t="str">
            <v>Điện - Điện tử</v>
          </cell>
          <cell r="O107" t="str">
            <v>CÔNG NGHỆ THÔNG TIN</v>
          </cell>
          <cell r="P107" t="str">
            <v>TTDT</v>
          </cell>
          <cell r="Q107" t="str">
            <v>CNTT</v>
          </cell>
          <cell r="R107" t="str">
            <v>CNTT-TTDT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G107" t="str">
            <v>x</v>
          </cell>
          <cell r="AH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>x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</row>
        <row r="108">
          <cell r="A108">
            <v>65</v>
          </cell>
          <cell r="B108">
            <v>1</v>
          </cell>
          <cell r="C108" t="str">
            <v>DC4DT23</v>
          </cell>
          <cell r="D108" t="str">
            <v>DC4DT23-DC</v>
          </cell>
          <cell r="E108">
            <v>680</v>
          </cell>
          <cell r="F108" t="str">
            <v>Thực tập Điện tử viễn thông</v>
          </cell>
          <cell r="G108">
            <v>3</v>
          </cell>
          <cell r="H108" t="str">
            <v/>
          </cell>
          <cell r="I108" t="str">
            <v/>
          </cell>
          <cell r="J108">
            <v>135</v>
          </cell>
          <cell r="K108" t="str">
            <v/>
          </cell>
          <cell r="L108" t="str">
            <v>TH</v>
          </cell>
          <cell r="M108" t="str">
            <v/>
          </cell>
          <cell r="N108" t="str">
            <v>Điện - Điện tử</v>
          </cell>
          <cell r="O108" t="str">
            <v>CÔNG NGHỆ THÔNG TIN</v>
          </cell>
          <cell r="P108" t="str">
            <v>TTDT</v>
          </cell>
          <cell r="Q108" t="str">
            <v>CNTT</v>
          </cell>
          <cell r="R108" t="str">
            <v>CNTT-TTDT</v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G108" t="str">
            <v>x</v>
          </cell>
          <cell r="AH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>x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</row>
        <row r="109">
          <cell r="A109">
            <v>65</v>
          </cell>
          <cell r="B109">
            <v>4</v>
          </cell>
          <cell r="C109" t="str">
            <v>MH4DT23</v>
          </cell>
          <cell r="D109" t="str">
            <v>MH4DT23-CC</v>
          </cell>
          <cell r="E109">
            <v>680</v>
          </cell>
          <cell r="F109" t="str">
            <v>Thực tập Điện tử viễn thông</v>
          </cell>
          <cell r="G109">
            <v>3</v>
          </cell>
          <cell r="H109" t="str">
            <v/>
          </cell>
          <cell r="I109" t="str">
            <v/>
          </cell>
          <cell r="J109">
            <v>135</v>
          </cell>
          <cell r="K109" t="str">
            <v/>
          </cell>
          <cell r="L109" t="str">
            <v>TH</v>
          </cell>
          <cell r="M109" t="str">
            <v/>
          </cell>
          <cell r="N109" t="str">
            <v>Điện - Điện tử</v>
          </cell>
          <cell r="O109" t="str">
            <v>CÔNG NGHỆ THÔNG TIN</v>
          </cell>
          <cell r="P109" t="str">
            <v>TTDT</v>
          </cell>
          <cell r="Q109" t="str">
            <v>CNTT</v>
          </cell>
          <cell r="R109" t="str">
            <v>CNTT-TTDT</v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G109" t="str">
            <v>x</v>
          </cell>
          <cell r="AH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>x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</row>
        <row r="110">
          <cell r="A110">
            <v>66</v>
          </cell>
          <cell r="B110">
            <v>1</v>
          </cell>
          <cell r="C110" t="str">
            <v>DC4ME51</v>
          </cell>
          <cell r="D110" t="str">
            <v>DC4ME51-DC</v>
          </cell>
          <cell r="E110">
            <v>838</v>
          </cell>
          <cell r="F110" t="str">
            <v>Thực tập Hệ thống cơ điện tử</v>
          </cell>
          <cell r="G110">
            <v>5</v>
          </cell>
          <cell r="H110" t="str">
            <v/>
          </cell>
          <cell r="I110">
            <v>150</v>
          </cell>
          <cell r="J110" t="str">
            <v/>
          </cell>
          <cell r="K110" t="str">
            <v/>
          </cell>
          <cell r="L110" t="str">
            <v>TH</v>
          </cell>
          <cell r="M110" t="str">
            <v/>
          </cell>
          <cell r="N110" t="str">
            <v>Điện - Điện tử</v>
          </cell>
          <cell r="O110" t="str">
            <v>CÔNG NGHỆ THÔNG TIN</v>
          </cell>
          <cell r="P110" t="str">
            <v>TTDT</v>
          </cell>
          <cell r="Q110" t="str">
            <v>CNTT</v>
          </cell>
          <cell r="R110" t="str">
            <v>CNTT-TTDT</v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G110" t="str">
            <v/>
          </cell>
          <cell r="AH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</row>
        <row r="111">
          <cell r="A111">
            <v>67</v>
          </cell>
          <cell r="B111">
            <v>1</v>
          </cell>
          <cell r="C111" t="str">
            <v>DC4DT22</v>
          </cell>
          <cell r="D111" t="str">
            <v>DC4DT22-DC</v>
          </cell>
          <cell r="E111">
            <v>679</v>
          </cell>
          <cell r="F111" t="str">
            <v>Thực tập Lắp ráp điện tử</v>
          </cell>
          <cell r="G111">
            <v>2</v>
          </cell>
          <cell r="H111" t="str">
            <v/>
          </cell>
          <cell r="I111" t="str">
            <v/>
          </cell>
          <cell r="J111">
            <v>90</v>
          </cell>
          <cell r="K111" t="str">
            <v/>
          </cell>
          <cell r="L111" t="str">
            <v>TH</v>
          </cell>
          <cell r="M111" t="str">
            <v/>
          </cell>
          <cell r="N111" t="str">
            <v>Điện - Điện tử</v>
          </cell>
          <cell r="O111" t="str">
            <v>CÔNG NGHỆ THÔNG TIN</v>
          </cell>
          <cell r="P111" t="str">
            <v>TTDT</v>
          </cell>
          <cell r="Q111" t="str">
            <v>CNTT</v>
          </cell>
          <cell r="R111" t="str">
            <v>CNTT-TTDT</v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G111" t="str">
            <v>x</v>
          </cell>
          <cell r="AH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>x</v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</row>
        <row r="112">
          <cell r="A112">
            <v>67</v>
          </cell>
          <cell r="B112">
            <v>4</v>
          </cell>
          <cell r="C112" t="str">
            <v>MH4DT22</v>
          </cell>
          <cell r="D112" t="str">
            <v>MH4DT22-CC</v>
          </cell>
          <cell r="E112">
            <v>679</v>
          </cell>
          <cell r="F112" t="str">
            <v>Thực tập Lắp ráp điện tử</v>
          </cell>
          <cell r="G112">
            <v>2</v>
          </cell>
          <cell r="H112" t="str">
            <v/>
          </cell>
          <cell r="I112" t="str">
            <v/>
          </cell>
          <cell r="J112">
            <v>90</v>
          </cell>
          <cell r="K112" t="str">
            <v/>
          </cell>
          <cell r="L112" t="str">
            <v>TH</v>
          </cell>
          <cell r="M112" t="str">
            <v/>
          </cell>
          <cell r="N112" t="str">
            <v>Điện - Điện tử</v>
          </cell>
          <cell r="O112" t="str">
            <v>CÔNG NGHỆ THÔNG TIN</v>
          </cell>
          <cell r="P112" t="str">
            <v>TTDT</v>
          </cell>
          <cell r="Q112" t="str">
            <v>CNTT</v>
          </cell>
          <cell r="R112" t="str">
            <v>CNTT-TTDT</v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G112" t="str">
            <v>x</v>
          </cell>
          <cell r="AH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>x</v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</row>
        <row r="113">
          <cell r="A113">
            <v>68</v>
          </cell>
          <cell r="B113">
            <v>1</v>
          </cell>
          <cell r="C113" t="str">
            <v>DC2DT46</v>
          </cell>
          <cell r="D113" t="str">
            <v>DC2DT46-DC</v>
          </cell>
          <cell r="E113">
            <v>196</v>
          </cell>
          <cell r="F113" t="str">
            <v>Trường điện từ</v>
          </cell>
          <cell r="G113">
            <v>3</v>
          </cell>
          <cell r="H113">
            <v>45</v>
          </cell>
          <cell r="I113" t="str">
            <v/>
          </cell>
          <cell r="J113" t="str">
            <v/>
          </cell>
          <cell r="K113" t="str">
            <v/>
          </cell>
          <cell r="L113" t="str">
            <v>Viết</v>
          </cell>
          <cell r="M113">
            <v>90</v>
          </cell>
          <cell r="N113" t="str">
            <v>Điện - Điện tử</v>
          </cell>
          <cell r="O113" t="str">
            <v>CÔNG NGHỆ THÔNG TIN</v>
          </cell>
          <cell r="P113" t="str">
            <v>TTDT</v>
          </cell>
          <cell r="Q113" t="str">
            <v>CNTT</v>
          </cell>
          <cell r="R113" t="str">
            <v>CNTT-TTDT</v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G113" t="str">
            <v>x</v>
          </cell>
          <cell r="AH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</row>
        <row r="114">
          <cell r="A114">
            <v>68</v>
          </cell>
          <cell r="B114">
            <v>2</v>
          </cell>
          <cell r="C114" t="str">
            <v>DC2DT46</v>
          </cell>
          <cell r="D114" t="str">
            <v>DC2DT46-DL</v>
          </cell>
          <cell r="E114">
            <v>196</v>
          </cell>
          <cell r="F114" t="str">
            <v>Trường điện từ</v>
          </cell>
          <cell r="G114">
            <v>3</v>
          </cell>
          <cell r="H114">
            <v>45</v>
          </cell>
          <cell r="I114" t="str">
            <v/>
          </cell>
          <cell r="J114" t="str">
            <v/>
          </cell>
          <cell r="K114" t="str">
            <v/>
          </cell>
          <cell r="L114" t="str">
            <v>Viết</v>
          </cell>
          <cell r="M114">
            <v>90</v>
          </cell>
          <cell r="N114" t="str">
            <v>Điện - Điện tử</v>
          </cell>
          <cell r="O114" t="str">
            <v>CÔNG NGHỆ THÔNG TIN</v>
          </cell>
          <cell r="P114" t="str">
            <v>TTDT</v>
          </cell>
          <cell r="Q114" t="str">
            <v>CNTT</v>
          </cell>
          <cell r="R114" t="str">
            <v>CNTT-TTDT</v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G114" t="str">
            <v>x</v>
          </cell>
          <cell r="AH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</row>
        <row r="115">
          <cell r="A115">
            <v>69</v>
          </cell>
          <cell r="B115">
            <v>1</v>
          </cell>
          <cell r="C115" t="str">
            <v>DC2DT64</v>
          </cell>
          <cell r="D115" t="str">
            <v>DC2DT64-DC</v>
          </cell>
          <cell r="E115">
            <v>211</v>
          </cell>
          <cell r="F115" t="str">
            <v>Xử lý tín hiệu số</v>
          </cell>
          <cell r="G115">
            <v>3</v>
          </cell>
          <cell r="H115">
            <v>45</v>
          </cell>
          <cell r="I115" t="str">
            <v/>
          </cell>
          <cell r="J115" t="str">
            <v/>
          </cell>
          <cell r="K115" t="str">
            <v/>
          </cell>
          <cell r="L115" t="str">
            <v>VĐ</v>
          </cell>
          <cell r="M115">
            <v>60</v>
          </cell>
          <cell r="N115" t="str">
            <v>Điện - Điện tử</v>
          </cell>
          <cell r="O115" t="str">
            <v>CÔNG NGHỆ THÔNG TIN</v>
          </cell>
          <cell r="P115" t="str">
            <v>TTDT</v>
          </cell>
          <cell r="Q115" t="str">
            <v>CNTT</v>
          </cell>
          <cell r="R115" t="str">
            <v>CNTT-TTDT</v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G115" t="str">
            <v>x</v>
          </cell>
          <cell r="AH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>x</v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</row>
        <row r="116">
          <cell r="A116">
            <v>69</v>
          </cell>
          <cell r="B116">
            <v>4</v>
          </cell>
          <cell r="C116" t="str">
            <v>MH2DT64</v>
          </cell>
          <cell r="D116" t="str">
            <v>MH2DT64-CC</v>
          </cell>
          <cell r="E116">
            <v>211</v>
          </cell>
          <cell r="F116" t="str">
            <v>Xử lý tín hiệu số</v>
          </cell>
          <cell r="G116">
            <v>3</v>
          </cell>
          <cell r="H116">
            <v>45</v>
          </cell>
          <cell r="I116" t="str">
            <v/>
          </cell>
          <cell r="J116" t="str">
            <v/>
          </cell>
          <cell r="K116" t="str">
            <v/>
          </cell>
          <cell r="L116" t="str">
            <v>VĐ</v>
          </cell>
          <cell r="M116">
            <v>60</v>
          </cell>
          <cell r="N116" t="str">
            <v>Điện - Điện tử</v>
          </cell>
          <cell r="O116" t="str">
            <v>CÔNG NGHỆ THÔNG TIN</v>
          </cell>
          <cell r="P116" t="str">
            <v>TTDT</v>
          </cell>
          <cell r="Q116" t="str">
            <v>CNTT</v>
          </cell>
          <cell r="R116" t="str">
            <v>CNTT-TTDT</v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G116" t="str">
            <v>x</v>
          </cell>
          <cell r="AH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>x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</row>
        <row r="117">
          <cell r="A117">
            <v>70</v>
          </cell>
          <cell r="B117">
            <v>1</v>
          </cell>
          <cell r="C117" t="str">
            <v>DC3HT51</v>
          </cell>
          <cell r="D117" t="str">
            <v>DC3HT51-DC</v>
          </cell>
          <cell r="E117">
            <v>533</v>
          </cell>
          <cell r="F117" t="str">
            <v>An toàn và bảo mật hệ thống thông tin</v>
          </cell>
          <cell r="G117">
            <v>2</v>
          </cell>
          <cell r="H117">
            <v>30</v>
          </cell>
          <cell r="I117" t="str">
            <v/>
          </cell>
          <cell r="J117" t="str">
            <v/>
          </cell>
          <cell r="K117" t="str">
            <v/>
          </cell>
          <cell r="L117" t="str">
            <v>VĐ</v>
          </cell>
          <cell r="M117" t="str">
            <v/>
          </cell>
          <cell r="N117" t="str">
            <v>Công nghệ mạng</v>
          </cell>
          <cell r="O117" t="str">
            <v>CÔNG NGHỆ THÔNG TIN</v>
          </cell>
          <cell r="P117" t="str">
            <v>TTMA</v>
          </cell>
          <cell r="Q117" t="str">
            <v>CNTT</v>
          </cell>
          <cell r="R117" t="str">
            <v>CNTT-TTMA</v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G117" t="str">
            <v/>
          </cell>
          <cell r="AH117" t="str">
            <v>x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</row>
        <row r="118">
          <cell r="A118">
            <v>71</v>
          </cell>
          <cell r="B118">
            <v>4</v>
          </cell>
          <cell r="C118" t="str">
            <v>CC2TH80</v>
          </cell>
          <cell r="D118" t="str">
            <v>CC2TH80-CC</v>
          </cell>
          <cell r="E118">
            <v>249</v>
          </cell>
          <cell r="F118" t="str">
            <v>Các hệ phân tán</v>
          </cell>
          <cell r="G118">
            <v>2</v>
          </cell>
          <cell r="H118">
            <v>30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Công nghệ mạng</v>
          </cell>
          <cell r="O118" t="str">
            <v>CÔNG NGHỆ THÔNG TIN</v>
          </cell>
          <cell r="P118" t="str">
            <v>TTMA</v>
          </cell>
          <cell r="Q118" t="str">
            <v>CNTT</v>
          </cell>
          <cell r="R118" t="str">
            <v>CNTT-TTMA</v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G118" t="str">
            <v/>
          </cell>
          <cell r="AH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>o</v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</row>
        <row r="119">
          <cell r="A119">
            <v>72</v>
          </cell>
          <cell r="B119">
            <v>4</v>
          </cell>
          <cell r="C119" t="str">
            <v>CC3TH85</v>
          </cell>
          <cell r="D119" t="str">
            <v>CC3TH85-CC</v>
          </cell>
          <cell r="E119">
            <v>626</v>
          </cell>
          <cell r="F119" t="str">
            <v>Công nghệ Web và dịch vụ trực tuyến</v>
          </cell>
          <cell r="G119">
            <v>2</v>
          </cell>
          <cell r="H119">
            <v>30</v>
          </cell>
          <cell r="I119" t="str">
            <v/>
          </cell>
          <cell r="J119" t="str">
            <v/>
          </cell>
          <cell r="K119" t="str">
            <v/>
          </cell>
          <cell r="L119" t="str">
            <v>VĐ</v>
          </cell>
          <cell r="M119" t="str">
            <v/>
          </cell>
          <cell r="N119" t="str">
            <v>Công nghệ mạng</v>
          </cell>
          <cell r="O119" t="str">
            <v>CÔNG NGHỆ THÔNG TIN</v>
          </cell>
          <cell r="P119" t="str">
            <v>TTMA</v>
          </cell>
          <cell r="Q119" t="str">
            <v>CNTT</v>
          </cell>
          <cell r="R119" t="str">
            <v>CNTT-TTMA</v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G119" t="str">
            <v/>
          </cell>
          <cell r="AH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>o</v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</row>
        <row r="120">
          <cell r="A120">
            <v>73</v>
          </cell>
          <cell r="B120">
            <v>4</v>
          </cell>
          <cell r="C120" t="str">
            <v>CC3TH42</v>
          </cell>
          <cell r="D120" t="str">
            <v>CC3TH42-CC</v>
          </cell>
          <cell r="E120">
            <v>542</v>
          </cell>
          <cell r="F120" t="str">
            <v>Công nghệ, thiết bị và thiết kế mạng</v>
          </cell>
          <cell r="G120">
            <v>3</v>
          </cell>
          <cell r="H120">
            <v>30</v>
          </cell>
          <cell r="I120">
            <v>30</v>
          </cell>
          <cell r="J120" t="str">
            <v/>
          </cell>
          <cell r="K120" t="str">
            <v/>
          </cell>
          <cell r="L120" t="str">
            <v>VĐ</v>
          </cell>
          <cell r="M120" t="str">
            <v/>
          </cell>
          <cell r="N120" t="str">
            <v>Công nghệ mạng</v>
          </cell>
          <cell r="O120" t="str">
            <v>CÔNG NGHỆ THÔNG TIN</v>
          </cell>
          <cell r="P120" t="str">
            <v>TTMA</v>
          </cell>
          <cell r="Q120" t="str">
            <v>CNTT</v>
          </cell>
          <cell r="R120" t="str">
            <v>CNTT-TTMA</v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G120" t="str">
            <v/>
          </cell>
          <cell r="AH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>x</v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</row>
        <row r="121">
          <cell r="A121">
            <v>74</v>
          </cell>
          <cell r="B121">
            <v>1</v>
          </cell>
          <cell r="C121" t="str">
            <v>DC3TH24</v>
          </cell>
          <cell r="D121" t="str">
            <v>DC3TH24-DC</v>
          </cell>
          <cell r="E121">
            <v>620</v>
          </cell>
          <cell r="F121" t="str">
            <v>Cơ sở dữ liệu phân tán</v>
          </cell>
          <cell r="G121">
            <v>2</v>
          </cell>
          <cell r="H121">
            <v>30</v>
          </cell>
          <cell r="I121" t="str">
            <v/>
          </cell>
          <cell r="J121" t="str">
            <v/>
          </cell>
          <cell r="K121" t="str">
            <v/>
          </cell>
          <cell r="L121" t="str">
            <v>VĐ</v>
          </cell>
          <cell r="M121" t="str">
            <v/>
          </cell>
          <cell r="N121" t="str">
            <v>Công nghệ mạng</v>
          </cell>
          <cell r="O121" t="str">
            <v>CÔNG NGHỆ THÔNG TIN</v>
          </cell>
          <cell r="P121" t="str">
            <v>TTMA</v>
          </cell>
          <cell r="Q121" t="str">
            <v>CNTT</v>
          </cell>
          <cell r="R121" t="str">
            <v>CNTT-TTMA</v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G121" t="str">
            <v/>
          </cell>
          <cell r="AH121" t="str">
            <v>o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</row>
        <row r="122">
          <cell r="A122">
            <v>75</v>
          </cell>
          <cell r="B122">
            <v>1</v>
          </cell>
          <cell r="C122" t="str">
            <v>DC3HT48</v>
          </cell>
          <cell r="D122" t="str">
            <v>DC3HT48-DC</v>
          </cell>
          <cell r="E122">
            <v>537</v>
          </cell>
          <cell r="F122" t="str">
            <v>Đồ án Mạng máy tính</v>
          </cell>
          <cell r="G122">
            <v>3</v>
          </cell>
          <cell r="H122" t="str">
            <v/>
          </cell>
          <cell r="I122" t="str">
            <v/>
          </cell>
          <cell r="J122">
            <v>135</v>
          </cell>
          <cell r="K122" t="str">
            <v/>
          </cell>
          <cell r="L122" t="str">
            <v>VĐ</v>
          </cell>
          <cell r="M122" t="str">
            <v/>
          </cell>
          <cell r="N122" t="str">
            <v>Công nghệ mạng</v>
          </cell>
          <cell r="O122" t="str">
            <v>CÔNG NGHỆ THÔNG TIN</v>
          </cell>
          <cell r="P122" t="str">
            <v>TTMA</v>
          </cell>
          <cell r="Q122" t="str">
            <v>CNTT</v>
          </cell>
          <cell r="R122" t="str">
            <v>CNTT-TTMA</v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G122" t="str">
            <v/>
          </cell>
          <cell r="AH122" t="str">
            <v>x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</row>
        <row r="123">
          <cell r="A123">
            <v>76</v>
          </cell>
          <cell r="B123">
            <v>1</v>
          </cell>
          <cell r="C123" t="str">
            <v>DC3TH25</v>
          </cell>
          <cell r="D123" t="str">
            <v>DC3TH25-DC</v>
          </cell>
          <cell r="E123">
            <v>622</v>
          </cell>
          <cell r="F123" t="str">
            <v>Đồ họa ứng dụng</v>
          </cell>
          <cell r="G123">
            <v>2</v>
          </cell>
          <cell r="H123">
            <v>30</v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Công nghệ mạng</v>
          </cell>
          <cell r="O123" t="str">
            <v>CÔNG NGHỆ THÔNG TIN</v>
          </cell>
          <cell r="P123" t="str">
            <v>TTMA</v>
          </cell>
          <cell r="Q123" t="str">
            <v>CNTT</v>
          </cell>
          <cell r="R123" t="str">
            <v>CNTT-TTMA</v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G123" t="str">
            <v/>
          </cell>
          <cell r="AH123" t="str">
            <v>o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</row>
        <row r="124">
          <cell r="A124">
            <v>77</v>
          </cell>
          <cell r="B124">
            <v>1</v>
          </cell>
          <cell r="C124" t="str">
            <v>DC3TH63</v>
          </cell>
          <cell r="D124" t="str">
            <v>DC3TH63-DC</v>
          </cell>
          <cell r="E124">
            <v>619</v>
          </cell>
          <cell r="F124" t="str">
            <v>Hệ điều hành Unix</v>
          </cell>
          <cell r="G124">
            <v>2</v>
          </cell>
          <cell r="H124">
            <v>15</v>
          </cell>
          <cell r="I124">
            <v>30</v>
          </cell>
          <cell r="J124" t="str">
            <v/>
          </cell>
          <cell r="K124" t="str">
            <v/>
          </cell>
          <cell r="L124" t="str">
            <v>VĐ</v>
          </cell>
          <cell r="M124" t="str">
            <v/>
          </cell>
          <cell r="N124" t="str">
            <v>Công nghệ mạng</v>
          </cell>
          <cell r="O124" t="str">
            <v>CÔNG NGHỆ THÔNG TIN</v>
          </cell>
          <cell r="P124" t="str">
            <v>TTMA</v>
          </cell>
          <cell r="Q124" t="str">
            <v>CNTT</v>
          </cell>
          <cell r="R124" t="str">
            <v>CNTT-TTMA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G124" t="str">
            <v/>
          </cell>
          <cell r="AH124" t="str">
            <v>o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</row>
        <row r="125">
          <cell r="A125">
            <v>78</v>
          </cell>
          <cell r="B125">
            <v>1</v>
          </cell>
          <cell r="C125" t="str">
            <v>DC2HT11</v>
          </cell>
          <cell r="D125" t="str">
            <v>DC2HT11-DC</v>
          </cell>
          <cell r="E125">
            <v>170</v>
          </cell>
          <cell r="F125" t="str">
            <v>Kiến trúc máy tính</v>
          </cell>
          <cell r="G125">
            <v>3</v>
          </cell>
          <cell r="H125">
            <v>30</v>
          </cell>
          <cell r="I125">
            <v>30</v>
          </cell>
          <cell r="J125" t="str">
            <v/>
          </cell>
          <cell r="K125" t="str">
            <v/>
          </cell>
          <cell r="L125" t="str">
            <v>VĐ</v>
          </cell>
          <cell r="M125">
            <v>90</v>
          </cell>
          <cell r="N125" t="str">
            <v>Công nghệ mạng</v>
          </cell>
          <cell r="O125" t="str">
            <v>CÔNG NGHỆ THÔNG TIN</v>
          </cell>
          <cell r="P125" t="str">
            <v>TTMA</v>
          </cell>
          <cell r="Q125" t="str">
            <v>CNTT</v>
          </cell>
          <cell r="R125" t="str">
            <v>CNTT-TTMA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G125" t="str">
            <v/>
          </cell>
          <cell r="AH125" t="str">
            <v>x</v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</row>
        <row r="126">
          <cell r="A126">
            <v>79</v>
          </cell>
          <cell r="B126">
            <v>1</v>
          </cell>
          <cell r="C126" t="str">
            <v>DC2DT57</v>
          </cell>
          <cell r="D126" t="str">
            <v>DC2DT57-DC</v>
          </cell>
          <cell r="E126">
            <v>244</v>
          </cell>
          <cell r="F126" t="str">
            <v>Kiến trúc máy tính</v>
          </cell>
          <cell r="G126">
            <v>2</v>
          </cell>
          <cell r="H126">
            <v>30</v>
          </cell>
          <cell r="I126" t="str">
            <v/>
          </cell>
          <cell r="J126" t="str">
            <v/>
          </cell>
          <cell r="K126" t="str">
            <v/>
          </cell>
          <cell r="L126" t="str">
            <v>VĐ</v>
          </cell>
          <cell r="M126">
            <v>60</v>
          </cell>
          <cell r="N126" t="str">
            <v>Điện - Điện tử</v>
          </cell>
          <cell r="O126" t="str">
            <v>CÔNG NGHỆ THÔNG TIN</v>
          </cell>
          <cell r="P126" t="str">
            <v>TTMA</v>
          </cell>
          <cell r="Q126" t="str">
            <v>CNTT</v>
          </cell>
          <cell r="R126" t="str">
            <v>CNTT-TTMA</v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G126" t="str">
            <v>o</v>
          </cell>
          <cell r="AH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>o</v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</row>
        <row r="127">
          <cell r="A127">
            <v>79</v>
          </cell>
          <cell r="B127">
            <v>4</v>
          </cell>
          <cell r="C127" t="str">
            <v>MH2DT57</v>
          </cell>
          <cell r="D127" t="str">
            <v>MH2DT57-CC</v>
          </cell>
          <cell r="E127">
            <v>244</v>
          </cell>
          <cell r="F127" t="str">
            <v>Kiến trúc máy tính</v>
          </cell>
          <cell r="G127">
            <v>2</v>
          </cell>
          <cell r="H127">
            <v>30</v>
          </cell>
          <cell r="I127" t="str">
            <v/>
          </cell>
          <cell r="J127" t="str">
            <v/>
          </cell>
          <cell r="K127" t="str">
            <v/>
          </cell>
          <cell r="L127" t="str">
            <v>Viết</v>
          </cell>
          <cell r="M127">
            <v>60</v>
          </cell>
          <cell r="N127" t="str">
            <v>Điện - Điện tử</v>
          </cell>
          <cell r="O127" t="str">
            <v>CÔNG NGHỆ THÔNG TIN</v>
          </cell>
          <cell r="P127" t="str">
            <v>TTMA</v>
          </cell>
          <cell r="Q127" t="str">
            <v>CNTT</v>
          </cell>
          <cell r="R127" t="str">
            <v>CNTT-TTMA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G127" t="str">
            <v>o</v>
          </cell>
          <cell r="AH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>o</v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</row>
        <row r="128">
          <cell r="A128">
            <v>80</v>
          </cell>
          <cell r="B128">
            <v>4</v>
          </cell>
          <cell r="C128" t="str">
            <v>CC3TH11</v>
          </cell>
          <cell r="D128" t="str">
            <v>CC3TH11-CC</v>
          </cell>
          <cell r="E128">
            <v>540</v>
          </cell>
          <cell r="F128" t="str">
            <v>Kỹ thuật đồ hoạ ứng dụng</v>
          </cell>
          <cell r="G128">
            <v>3</v>
          </cell>
          <cell r="H128">
            <v>30</v>
          </cell>
          <cell r="I128">
            <v>30</v>
          </cell>
          <cell r="J128" t="str">
            <v/>
          </cell>
          <cell r="K128" t="str">
            <v/>
          </cell>
          <cell r="L128" t="str">
            <v>TH</v>
          </cell>
          <cell r="M128" t="str">
            <v/>
          </cell>
          <cell r="N128" t="str">
            <v>Công nghệ mạng</v>
          </cell>
          <cell r="O128" t="str">
            <v>CÔNG NGHỆ THÔNG TIN</v>
          </cell>
          <cell r="P128" t="str">
            <v>TTMA</v>
          </cell>
          <cell r="Q128" t="str">
            <v>CNTT</v>
          </cell>
          <cell r="R128" t="str">
            <v>CNTT-TTMA</v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G128" t="str">
            <v/>
          </cell>
          <cell r="AH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>x</v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</row>
        <row r="129">
          <cell r="A129">
            <v>81</v>
          </cell>
          <cell r="B129">
            <v>4</v>
          </cell>
          <cell r="C129" t="str">
            <v>CC3TH43</v>
          </cell>
          <cell r="D129" t="str">
            <v>CC3TH43-CC</v>
          </cell>
          <cell r="E129">
            <v>543</v>
          </cell>
          <cell r="F129" t="str">
            <v>Lập trình quản lý</v>
          </cell>
          <cell r="G129">
            <v>2</v>
          </cell>
          <cell r="H129">
            <v>15</v>
          </cell>
          <cell r="I129">
            <v>30</v>
          </cell>
          <cell r="J129" t="str">
            <v/>
          </cell>
          <cell r="K129" t="str">
            <v/>
          </cell>
          <cell r="L129" t="str">
            <v>VĐ</v>
          </cell>
          <cell r="M129" t="str">
            <v/>
          </cell>
          <cell r="N129" t="str">
            <v>Công nghệ mạng</v>
          </cell>
          <cell r="O129" t="str">
            <v>CÔNG NGHỆ THÔNG TIN</v>
          </cell>
          <cell r="P129" t="str">
            <v>TTMA</v>
          </cell>
          <cell r="Q129" t="str">
            <v>CNTT</v>
          </cell>
          <cell r="R129" t="str">
            <v>CNTT-TTMA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G129" t="str">
            <v/>
          </cell>
          <cell r="AH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>x</v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</row>
        <row r="130">
          <cell r="A130">
            <v>82</v>
          </cell>
          <cell r="B130">
            <v>1</v>
          </cell>
          <cell r="C130" t="str">
            <v>DC2HT36</v>
          </cell>
          <cell r="D130" t="str">
            <v>DC2HT36-DC</v>
          </cell>
          <cell r="E130">
            <v>179</v>
          </cell>
          <cell r="F130" t="str">
            <v>Lập trình trên môi trường Web</v>
          </cell>
          <cell r="G130">
            <v>3</v>
          </cell>
          <cell r="H130">
            <v>30</v>
          </cell>
          <cell r="I130">
            <v>30</v>
          </cell>
          <cell r="J130" t="str">
            <v/>
          </cell>
          <cell r="K130" t="str">
            <v/>
          </cell>
          <cell r="L130" t="str">
            <v>VĐ</v>
          </cell>
          <cell r="M130" t="str">
            <v/>
          </cell>
          <cell r="N130" t="str">
            <v>Công nghệ mạng</v>
          </cell>
          <cell r="O130" t="str">
            <v>CÔNG NGHỆ THÔNG TIN</v>
          </cell>
          <cell r="P130" t="str">
            <v>TTMA</v>
          </cell>
          <cell r="Q130" t="str">
            <v>CNTT</v>
          </cell>
          <cell r="R130" t="str">
            <v>CNTT-TTMA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G130" t="str">
            <v/>
          </cell>
          <cell r="AH130" t="str">
            <v>x</v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</row>
        <row r="131">
          <cell r="A131">
            <v>83</v>
          </cell>
          <cell r="B131">
            <v>4</v>
          </cell>
          <cell r="C131" t="str">
            <v>CC3TH62</v>
          </cell>
          <cell r="D131" t="str">
            <v>CC3TH62-CC</v>
          </cell>
          <cell r="E131">
            <v>624</v>
          </cell>
          <cell r="F131" t="str">
            <v>Linux và phần mềm mã nguồn mở</v>
          </cell>
          <cell r="G131">
            <v>2</v>
          </cell>
          <cell r="H131">
            <v>15</v>
          </cell>
          <cell r="I131">
            <v>30</v>
          </cell>
          <cell r="J131" t="str">
            <v/>
          </cell>
          <cell r="K131" t="str">
            <v/>
          </cell>
          <cell r="L131" t="str">
            <v>VĐ</v>
          </cell>
          <cell r="M131" t="str">
            <v/>
          </cell>
          <cell r="N131" t="str">
            <v>Công nghệ mạng</v>
          </cell>
          <cell r="O131" t="str">
            <v>CÔNG NGHỆ THÔNG TIN</v>
          </cell>
          <cell r="P131" t="str">
            <v>TTMA</v>
          </cell>
          <cell r="Q131" t="str">
            <v>CNTT</v>
          </cell>
          <cell r="R131" t="str">
            <v>CNTT-TTMA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G131" t="str">
            <v/>
          </cell>
          <cell r="AH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>o</v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</row>
        <row r="132">
          <cell r="A132">
            <v>84</v>
          </cell>
          <cell r="B132">
            <v>4</v>
          </cell>
          <cell r="C132" t="str">
            <v>CC2TH14</v>
          </cell>
          <cell r="D132" t="str">
            <v>CC2TH14-CC</v>
          </cell>
          <cell r="E132">
            <v>189</v>
          </cell>
          <cell r="F132" t="str">
            <v>Mạng cơ bản - Internet</v>
          </cell>
          <cell r="G132">
            <v>3</v>
          </cell>
          <cell r="H132">
            <v>30</v>
          </cell>
          <cell r="I132">
            <v>30</v>
          </cell>
          <cell r="J132" t="str">
            <v/>
          </cell>
          <cell r="K132" t="str">
            <v/>
          </cell>
          <cell r="L132" t="str">
            <v>VĐ</v>
          </cell>
          <cell r="M132">
            <v>90</v>
          </cell>
          <cell r="N132" t="str">
            <v>Công nghệ mạng</v>
          </cell>
          <cell r="O132" t="str">
            <v>CÔNG NGHỆ THÔNG TIN</v>
          </cell>
          <cell r="P132" t="str">
            <v>TTMA</v>
          </cell>
          <cell r="Q132" t="str">
            <v>CNTT</v>
          </cell>
          <cell r="R132" t="str">
            <v>CNTT-TTMA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G132" t="str">
            <v/>
          </cell>
          <cell r="AH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>x</v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</row>
        <row r="133">
          <cell r="A133">
            <v>85</v>
          </cell>
          <cell r="B133">
            <v>1</v>
          </cell>
          <cell r="C133" t="str">
            <v>DC2HT13</v>
          </cell>
          <cell r="D133" t="str">
            <v>DC2HT13-DC</v>
          </cell>
          <cell r="E133">
            <v>175</v>
          </cell>
          <cell r="F133" t="str">
            <v>Nhập môn mạng máy tính</v>
          </cell>
          <cell r="G133">
            <v>3</v>
          </cell>
          <cell r="H133">
            <v>30</v>
          </cell>
          <cell r="I133">
            <v>30</v>
          </cell>
          <cell r="J133" t="str">
            <v/>
          </cell>
          <cell r="K133" t="str">
            <v/>
          </cell>
          <cell r="L133" t="str">
            <v>VĐ</v>
          </cell>
          <cell r="M133">
            <v>90</v>
          </cell>
          <cell r="N133" t="str">
            <v>Công nghệ mạng</v>
          </cell>
          <cell r="O133" t="str">
            <v>CÔNG NGHỆ THÔNG TIN</v>
          </cell>
          <cell r="P133" t="str">
            <v>TTMA</v>
          </cell>
          <cell r="Q133" t="str">
            <v>CNTT</v>
          </cell>
          <cell r="R133" t="str">
            <v>CNTT-TTMA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G133" t="str">
            <v/>
          </cell>
          <cell r="AH133" t="str">
            <v>x</v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</row>
        <row r="134">
          <cell r="A134">
            <v>86</v>
          </cell>
          <cell r="B134">
            <v>1</v>
          </cell>
          <cell r="C134" t="str">
            <v>DC3TT47</v>
          </cell>
          <cell r="D134" t="str">
            <v>DC3TT47-DC</v>
          </cell>
          <cell r="E134">
            <v>539</v>
          </cell>
          <cell r="F134" t="str">
            <v>Quản trị mạng</v>
          </cell>
          <cell r="G134">
            <v>3</v>
          </cell>
          <cell r="H134">
            <v>30</v>
          </cell>
          <cell r="I134">
            <v>30</v>
          </cell>
          <cell r="J134" t="str">
            <v/>
          </cell>
          <cell r="K134" t="str">
            <v/>
          </cell>
          <cell r="L134" t="str">
            <v>VĐ</v>
          </cell>
          <cell r="M134" t="str">
            <v/>
          </cell>
          <cell r="N134" t="str">
            <v>Công nghệ mạng</v>
          </cell>
          <cell r="O134" t="str">
            <v>CÔNG NGHỆ THÔNG TIN</v>
          </cell>
          <cell r="P134" t="str">
            <v>TTMA</v>
          </cell>
          <cell r="Q134" t="str">
            <v>CNTT</v>
          </cell>
          <cell r="R134" t="str">
            <v>CNTT-TTMA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G134" t="str">
            <v/>
          </cell>
          <cell r="AH134" t="str">
            <v>x</v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>x</v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</row>
        <row r="135">
          <cell r="A135">
            <v>86</v>
          </cell>
          <cell r="B135">
            <v>4</v>
          </cell>
          <cell r="C135" t="str">
            <v>CC3TT47</v>
          </cell>
          <cell r="D135" t="str">
            <v>CC3TT47-CC</v>
          </cell>
          <cell r="E135">
            <v>539</v>
          </cell>
          <cell r="F135" t="str">
            <v>Quản trị mạng</v>
          </cell>
          <cell r="G135">
            <v>3</v>
          </cell>
          <cell r="H135">
            <v>30</v>
          </cell>
          <cell r="I135">
            <v>30</v>
          </cell>
          <cell r="J135" t="str">
            <v/>
          </cell>
          <cell r="K135" t="str">
            <v/>
          </cell>
          <cell r="L135" t="str">
            <v>VĐ</v>
          </cell>
          <cell r="M135" t="str">
            <v/>
          </cell>
          <cell r="N135" t="str">
            <v>Công nghệ mạng</v>
          </cell>
          <cell r="O135" t="str">
            <v>CÔNG NGHỆ THÔNG TIN</v>
          </cell>
          <cell r="P135" t="str">
            <v>TTMA</v>
          </cell>
          <cell r="Q135" t="str">
            <v>CNTT</v>
          </cell>
          <cell r="R135" t="str">
            <v>CNTT-TTMA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G135" t="str">
            <v/>
          </cell>
          <cell r="AH135" t="str">
            <v>x</v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>x</v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</row>
        <row r="136">
          <cell r="A136">
            <v>87</v>
          </cell>
          <cell r="B136">
            <v>4</v>
          </cell>
          <cell r="C136" t="str">
            <v>CC3TH14</v>
          </cell>
          <cell r="D136" t="str">
            <v>CC3TH14-CC</v>
          </cell>
          <cell r="E136">
            <v>547</v>
          </cell>
          <cell r="F136" t="str">
            <v>SQL</v>
          </cell>
          <cell r="G136">
            <v>3</v>
          </cell>
          <cell r="H136">
            <v>30</v>
          </cell>
          <cell r="I136">
            <v>30</v>
          </cell>
          <cell r="J136" t="str">
            <v/>
          </cell>
          <cell r="K136" t="str">
            <v/>
          </cell>
          <cell r="L136" t="str">
            <v>VĐ</v>
          </cell>
          <cell r="M136" t="str">
            <v/>
          </cell>
          <cell r="N136" t="str">
            <v>Công nghệ mạng</v>
          </cell>
          <cell r="O136" t="str">
            <v>CÔNG NGHỆ THÔNG TIN</v>
          </cell>
          <cell r="P136" t="str">
            <v>TTMA</v>
          </cell>
          <cell r="Q136" t="str">
            <v>CNTT</v>
          </cell>
          <cell r="R136" t="str">
            <v>CNTT-TTMA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G136" t="str">
            <v/>
          </cell>
          <cell r="AH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>x</v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</row>
        <row r="137">
          <cell r="A137">
            <v>88</v>
          </cell>
          <cell r="B137">
            <v>1</v>
          </cell>
          <cell r="C137" t="str">
            <v>DC3HT46</v>
          </cell>
          <cell r="D137" t="str">
            <v>DC3HT46-DC</v>
          </cell>
          <cell r="E137">
            <v>538</v>
          </cell>
          <cell r="F137" t="str">
            <v>Thiết kế mạng máy tính</v>
          </cell>
          <cell r="G137">
            <v>3</v>
          </cell>
          <cell r="H137">
            <v>15</v>
          </cell>
          <cell r="I137">
            <v>60</v>
          </cell>
          <cell r="J137" t="str">
            <v/>
          </cell>
          <cell r="K137" t="str">
            <v/>
          </cell>
          <cell r="L137" t="str">
            <v>VĐ</v>
          </cell>
          <cell r="M137">
            <v>90</v>
          </cell>
          <cell r="N137" t="str">
            <v>Công nghệ mạng</v>
          </cell>
          <cell r="O137" t="str">
            <v>CÔNG NGHỆ THÔNG TIN</v>
          </cell>
          <cell r="P137" t="str">
            <v>TTMA</v>
          </cell>
          <cell r="Q137" t="str">
            <v>CNTT</v>
          </cell>
          <cell r="R137" t="str">
            <v>CNTT-TTMA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G137" t="str">
            <v/>
          </cell>
          <cell r="AH137" t="str">
            <v>x</v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</row>
        <row r="138">
          <cell r="A138">
            <v>89</v>
          </cell>
          <cell r="B138">
            <v>4</v>
          </cell>
          <cell r="C138" t="str">
            <v>CC3TH45</v>
          </cell>
          <cell r="D138" t="str">
            <v>CC3TH45-CC</v>
          </cell>
          <cell r="E138">
            <v>623</v>
          </cell>
          <cell r="F138" t="str">
            <v>Thiết kế mô hình trên AutoCAD</v>
          </cell>
          <cell r="G138">
            <v>2</v>
          </cell>
          <cell r="H138">
            <v>15</v>
          </cell>
          <cell r="I138">
            <v>30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>Công nghệ mạng</v>
          </cell>
          <cell r="O138" t="str">
            <v>CÔNG NGHỆ THÔNG TIN</v>
          </cell>
          <cell r="P138" t="str">
            <v>TTMA</v>
          </cell>
          <cell r="Q138" t="str">
            <v>CNTT</v>
          </cell>
          <cell r="R138" t="str">
            <v>CNTT-TTMA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G138" t="str">
            <v/>
          </cell>
          <cell r="AH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>o</v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</row>
        <row r="139">
          <cell r="A139">
            <v>90</v>
          </cell>
          <cell r="B139">
            <v>4</v>
          </cell>
          <cell r="C139" t="str">
            <v>CC3TH41</v>
          </cell>
          <cell r="D139" t="str">
            <v>CC3TH41-CC</v>
          </cell>
          <cell r="E139">
            <v>541</v>
          </cell>
          <cell r="F139" t="str">
            <v>Thiết kế và lập trình Web</v>
          </cell>
          <cell r="G139">
            <v>4</v>
          </cell>
          <cell r="H139">
            <v>45</v>
          </cell>
          <cell r="I139">
            <v>30</v>
          </cell>
          <cell r="J139" t="str">
            <v/>
          </cell>
          <cell r="K139" t="str">
            <v/>
          </cell>
          <cell r="L139" t="str">
            <v>VĐ</v>
          </cell>
          <cell r="M139" t="str">
            <v/>
          </cell>
          <cell r="N139" t="str">
            <v>Công nghệ mạng</v>
          </cell>
          <cell r="O139" t="str">
            <v>CÔNG NGHỆ THÔNG TIN</v>
          </cell>
          <cell r="P139" t="str">
            <v>TTMA</v>
          </cell>
          <cell r="Q139" t="str">
            <v>CNTT</v>
          </cell>
          <cell r="R139" t="str">
            <v>CNTT-TTMA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G139" t="str">
            <v/>
          </cell>
          <cell r="AH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>x</v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</row>
        <row r="140">
          <cell r="A140">
            <v>91</v>
          </cell>
          <cell r="B140">
            <v>1</v>
          </cell>
          <cell r="C140" t="str">
            <v>DC3HT12</v>
          </cell>
          <cell r="D140" t="str">
            <v>DC3HT12-DC</v>
          </cell>
          <cell r="E140">
            <v>529</v>
          </cell>
          <cell r="F140" t="str">
            <v>Trí tuệ nhân tạo</v>
          </cell>
          <cell r="G140">
            <v>3</v>
          </cell>
          <cell r="H140">
            <v>45</v>
          </cell>
          <cell r="I140" t="str">
            <v/>
          </cell>
          <cell r="J140" t="str">
            <v/>
          </cell>
          <cell r="K140" t="str">
            <v/>
          </cell>
          <cell r="L140" t="str">
            <v>Viết</v>
          </cell>
          <cell r="M140" t="str">
            <v/>
          </cell>
          <cell r="N140" t="str">
            <v>Công nghệ mạng</v>
          </cell>
          <cell r="O140" t="str">
            <v>CÔNG NGHỆ THÔNG TIN</v>
          </cell>
          <cell r="P140" t="str">
            <v>TTMA</v>
          </cell>
          <cell r="Q140" t="str">
            <v>CNTT</v>
          </cell>
          <cell r="R140" t="str">
            <v>CNTT-TTMA</v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G140" t="str">
            <v/>
          </cell>
          <cell r="AH140" t="str">
            <v>x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</row>
        <row r="141">
          <cell r="A141">
            <v>92</v>
          </cell>
          <cell r="B141">
            <v>4</v>
          </cell>
          <cell r="C141" t="str">
            <v>CC3TH12</v>
          </cell>
          <cell r="D141" t="str">
            <v>CC3TH12-CC</v>
          </cell>
          <cell r="E141">
            <v>545</v>
          </cell>
          <cell r="F141" t="str">
            <v>Trí tuệ nhân tạo</v>
          </cell>
          <cell r="G141">
            <v>2</v>
          </cell>
          <cell r="H141">
            <v>30</v>
          </cell>
          <cell r="I141" t="str">
            <v/>
          </cell>
          <cell r="J141" t="str">
            <v/>
          </cell>
          <cell r="K141" t="str">
            <v/>
          </cell>
          <cell r="L141" t="str">
            <v>Viết</v>
          </cell>
          <cell r="M141" t="str">
            <v/>
          </cell>
          <cell r="N141" t="str">
            <v>Công nghệ mạng</v>
          </cell>
          <cell r="O141" t="str">
            <v>CÔNG NGHỆ THÔNG TIN</v>
          </cell>
          <cell r="P141" t="str">
            <v>TTMA</v>
          </cell>
          <cell r="Q141" t="str">
            <v>CNTT</v>
          </cell>
          <cell r="R141" t="str">
            <v>CNTT-TTMA</v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G141" t="str">
            <v/>
          </cell>
          <cell r="AH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>x</v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</row>
        <row r="142">
          <cell r="A142">
            <v>93</v>
          </cell>
          <cell r="B142">
            <v>4</v>
          </cell>
          <cell r="C142" t="str">
            <v>CC2TH75</v>
          </cell>
          <cell r="D142" t="str">
            <v>CC2TH75-CC</v>
          </cell>
          <cell r="E142">
            <v>246</v>
          </cell>
          <cell r="F142" t="str">
            <v>Access</v>
          </cell>
          <cell r="G142">
            <v>2</v>
          </cell>
          <cell r="H142">
            <v>30</v>
          </cell>
          <cell r="I142" t="str">
            <v/>
          </cell>
          <cell r="J142" t="str">
            <v/>
          </cell>
          <cell r="K142" t="str">
            <v/>
          </cell>
          <cell r="L142" t="str">
            <v>TH</v>
          </cell>
          <cell r="M142" t="str">
            <v/>
          </cell>
          <cell r="N142" t="str">
            <v>Hệ thống thông tin</v>
          </cell>
          <cell r="O142" t="str">
            <v>CÔNG NGHỆ THÔNG TIN</v>
          </cell>
          <cell r="P142" t="str">
            <v>TTHT</v>
          </cell>
          <cell r="Q142" t="str">
            <v>CNTT</v>
          </cell>
          <cell r="R142" t="str">
            <v>CNTT-TTHT</v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G142" t="str">
            <v/>
          </cell>
          <cell r="AH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>o</v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</row>
        <row r="143">
          <cell r="A143">
            <v>94</v>
          </cell>
          <cell r="B143">
            <v>1</v>
          </cell>
          <cell r="C143" t="str">
            <v>DC2TH33</v>
          </cell>
          <cell r="D143" t="str">
            <v>DC2TH33-DC</v>
          </cell>
          <cell r="E143">
            <v>242</v>
          </cell>
          <cell r="F143" t="str">
            <v>Automat và ngôn ngữ hình thức</v>
          </cell>
          <cell r="G143">
            <v>2</v>
          </cell>
          <cell r="H143">
            <v>30</v>
          </cell>
          <cell r="I143" t="str">
            <v/>
          </cell>
          <cell r="J143" t="str">
            <v/>
          </cell>
          <cell r="K143" t="str">
            <v/>
          </cell>
          <cell r="L143" t="str">
            <v>Viết</v>
          </cell>
          <cell r="M143" t="str">
            <v/>
          </cell>
          <cell r="N143" t="str">
            <v>Hệ thống thông tin</v>
          </cell>
          <cell r="O143" t="str">
            <v>CÔNG NGHỆ THÔNG TIN</v>
          </cell>
          <cell r="P143" t="str">
            <v>TTHT</v>
          </cell>
          <cell r="Q143" t="str">
            <v>CNTT</v>
          </cell>
          <cell r="R143" t="str">
            <v>CNTT-TTHT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G143" t="str">
            <v/>
          </cell>
          <cell r="AH143" t="str">
            <v>o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</row>
        <row r="144">
          <cell r="A144">
            <v>95</v>
          </cell>
          <cell r="B144">
            <v>1</v>
          </cell>
          <cell r="C144" t="str">
            <v>DC2HT26</v>
          </cell>
          <cell r="D144" t="str">
            <v>DC2HT26-DC</v>
          </cell>
          <cell r="E144">
            <v>174</v>
          </cell>
          <cell r="F144" t="str">
            <v>Cấu trúc dữ liệu và giải thuật</v>
          </cell>
          <cell r="G144">
            <v>4</v>
          </cell>
          <cell r="H144">
            <v>60</v>
          </cell>
          <cell r="I144" t="str">
            <v/>
          </cell>
          <cell r="J144" t="str">
            <v/>
          </cell>
          <cell r="K144" t="str">
            <v/>
          </cell>
          <cell r="L144" t="str">
            <v>VĐ</v>
          </cell>
          <cell r="M144">
            <v>60</v>
          </cell>
          <cell r="N144" t="str">
            <v>Hệ thống thông tin</v>
          </cell>
          <cell r="O144" t="str">
            <v>CÔNG NGHỆ THÔNG TIN</v>
          </cell>
          <cell r="P144" t="str">
            <v>TTHT</v>
          </cell>
          <cell r="Q144" t="str">
            <v>CNTT</v>
          </cell>
          <cell r="R144" t="str">
            <v>CNTT-TTHT</v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G144" t="str">
            <v/>
          </cell>
          <cell r="AH144" t="str">
            <v>x</v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>x</v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</row>
        <row r="145">
          <cell r="A145">
            <v>95</v>
          </cell>
          <cell r="B145">
            <v>4</v>
          </cell>
          <cell r="C145" t="str">
            <v>CC2HT26</v>
          </cell>
          <cell r="D145" t="str">
            <v>CC2HT26-CC</v>
          </cell>
          <cell r="E145">
            <v>174</v>
          </cell>
          <cell r="F145" t="str">
            <v>Cấu trúc dữ liệu và giải thuật</v>
          </cell>
          <cell r="G145">
            <v>4</v>
          </cell>
          <cell r="H145">
            <v>60</v>
          </cell>
          <cell r="I145" t="str">
            <v/>
          </cell>
          <cell r="J145" t="str">
            <v/>
          </cell>
          <cell r="K145" t="str">
            <v/>
          </cell>
          <cell r="L145" t="str">
            <v>Viết</v>
          </cell>
          <cell r="M145">
            <v>60</v>
          </cell>
          <cell r="N145" t="str">
            <v>Hệ thống thông tin</v>
          </cell>
          <cell r="O145" t="str">
            <v>CÔNG NGHỆ THÔNG TIN</v>
          </cell>
          <cell r="P145" t="str">
            <v>TTHT</v>
          </cell>
          <cell r="Q145" t="str">
            <v>CNTT</v>
          </cell>
          <cell r="R145" t="str">
            <v>CNTT-TTHT</v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G145" t="str">
            <v/>
          </cell>
          <cell r="AH145" t="str">
            <v>x</v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>x</v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</row>
        <row r="146">
          <cell r="A146">
            <v>96</v>
          </cell>
          <cell r="B146">
            <v>4</v>
          </cell>
          <cell r="C146" t="str">
            <v>CC2TH11</v>
          </cell>
          <cell r="D146" t="str">
            <v>CC2TH11-CC</v>
          </cell>
          <cell r="E146">
            <v>188</v>
          </cell>
          <cell r="F146" t="str">
            <v>Cấu trúc máy tính + hợp ngữ</v>
          </cell>
          <cell r="G146">
            <v>2</v>
          </cell>
          <cell r="H146">
            <v>30</v>
          </cell>
          <cell r="I146" t="str">
            <v/>
          </cell>
          <cell r="J146" t="str">
            <v/>
          </cell>
          <cell r="K146" t="str">
            <v/>
          </cell>
          <cell r="L146" t="str">
            <v>Viết</v>
          </cell>
          <cell r="M146">
            <v>60</v>
          </cell>
          <cell r="N146" t="str">
            <v>Hệ thống thông tin</v>
          </cell>
          <cell r="O146" t="str">
            <v>CÔNG NGHỆ THÔNG TIN</v>
          </cell>
          <cell r="P146" t="str">
            <v>TTHT</v>
          </cell>
          <cell r="Q146" t="str">
            <v>CNTT</v>
          </cell>
          <cell r="R146" t="str">
            <v>CNTT-TTHT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G146" t="str">
            <v/>
          </cell>
          <cell r="AH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>x</v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</row>
        <row r="147">
          <cell r="A147">
            <v>97</v>
          </cell>
          <cell r="B147">
            <v>1</v>
          </cell>
          <cell r="C147" t="str">
            <v>DC2HT38</v>
          </cell>
          <cell r="D147" t="str">
            <v>DC2HT38-DC</v>
          </cell>
          <cell r="E147">
            <v>181</v>
          </cell>
          <cell r="F147" t="str">
            <v>Công nghệ phần mềm</v>
          </cell>
          <cell r="G147">
            <v>3</v>
          </cell>
          <cell r="H147">
            <v>45</v>
          </cell>
          <cell r="I147" t="str">
            <v/>
          </cell>
          <cell r="J147" t="str">
            <v/>
          </cell>
          <cell r="K147" t="str">
            <v/>
          </cell>
          <cell r="L147" t="str">
            <v>VĐ</v>
          </cell>
          <cell r="M147" t="str">
            <v/>
          </cell>
          <cell r="N147" t="str">
            <v>Hệ thống thông tin</v>
          </cell>
          <cell r="O147" t="str">
            <v>CÔNG NGHỆ THÔNG TIN</v>
          </cell>
          <cell r="P147" t="str">
            <v>TTHT</v>
          </cell>
          <cell r="Q147" t="str">
            <v>CNTT</v>
          </cell>
          <cell r="R147" t="str">
            <v>CNTT-TTHT</v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G147" t="str">
            <v/>
          </cell>
          <cell r="AH147" t="str">
            <v>x</v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</row>
        <row r="148">
          <cell r="A148">
            <v>98</v>
          </cell>
          <cell r="B148">
            <v>4</v>
          </cell>
          <cell r="C148" t="str">
            <v>CC2TH79</v>
          </cell>
          <cell r="D148" t="str">
            <v>CC2TH79-CC</v>
          </cell>
          <cell r="E148">
            <v>248</v>
          </cell>
          <cell r="F148" t="str">
            <v>Cơ sở dữ liệu nâng cao</v>
          </cell>
          <cell r="G148">
            <v>2</v>
          </cell>
          <cell r="H148">
            <v>30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>Hệ thống thông tin</v>
          </cell>
          <cell r="O148" t="str">
            <v>CÔNG NGHỆ THÔNG TIN</v>
          </cell>
          <cell r="P148" t="str">
            <v>TTHT</v>
          </cell>
          <cell r="Q148" t="str">
            <v>CNTT</v>
          </cell>
          <cell r="R148" t="str">
            <v>CNTT-TTHT</v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G148" t="str">
            <v/>
          </cell>
          <cell r="AH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>o</v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</row>
        <row r="149">
          <cell r="A149">
            <v>99</v>
          </cell>
          <cell r="B149">
            <v>1</v>
          </cell>
          <cell r="C149" t="str">
            <v>DC3HT49</v>
          </cell>
          <cell r="D149" t="str">
            <v>DC3HT49-DC</v>
          </cell>
          <cell r="E149">
            <v>535</v>
          </cell>
          <cell r="F149" t="str">
            <v>Đồ án Xây dựng hệ thống thông tin</v>
          </cell>
          <cell r="G149">
            <v>3</v>
          </cell>
          <cell r="H149" t="str">
            <v/>
          </cell>
          <cell r="I149" t="str">
            <v/>
          </cell>
          <cell r="J149">
            <v>135</v>
          </cell>
          <cell r="K149" t="str">
            <v/>
          </cell>
          <cell r="L149" t="str">
            <v>VĐ</v>
          </cell>
          <cell r="M149" t="str">
            <v/>
          </cell>
          <cell r="N149" t="str">
            <v>Hệ thống thông tin</v>
          </cell>
          <cell r="O149" t="str">
            <v>CÔNG NGHỆ THÔNG TIN</v>
          </cell>
          <cell r="P149" t="str">
            <v>TTHT</v>
          </cell>
          <cell r="Q149" t="str">
            <v>CNTT</v>
          </cell>
          <cell r="R149" t="str">
            <v>CNTT-TTHT</v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G149" t="str">
            <v/>
          </cell>
          <cell r="AH149" t="str">
            <v>x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</row>
        <row r="150">
          <cell r="A150">
            <v>99</v>
          </cell>
          <cell r="B150">
            <v>4</v>
          </cell>
          <cell r="C150" t="str">
            <v>CC3HT49</v>
          </cell>
          <cell r="D150" t="str">
            <v>CC3HT49-CC</v>
          </cell>
          <cell r="E150">
            <v>535</v>
          </cell>
          <cell r="F150" t="str">
            <v>Đồ án Xây dựng hệ thống thông tin</v>
          </cell>
          <cell r="G150">
            <v>3</v>
          </cell>
          <cell r="H150" t="str">
            <v/>
          </cell>
          <cell r="I150" t="str">
            <v/>
          </cell>
          <cell r="J150">
            <v>135</v>
          </cell>
          <cell r="K150" t="str">
            <v/>
          </cell>
          <cell r="L150" t="str">
            <v>VĐ</v>
          </cell>
          <cell r="M150" t="str">
            <v/>
          </cell>
          <cell r="N150" t="str">
            <v>Hệ thống thông tin</v>
          </cell>
          <cell r="O150" t="str">
            <v>CÔNG NGHỆ THÔNG TIN</v>
          </cell>
          <cell r="P150" t="str">
            <v>TTHT</v>
          </cell>
          <cell r="Q150" t="str">
            <v>CNTT</v>
          </cell>
          <cell r="R150" t="str">
            <v>CNTT-TTHT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G150" t="str">
            <v/>
          </cell>
          <cell r="AH150" t="str">
            <v>x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</row>
        <row r="151">
          <cell r="A151">
            <v>100</v>
          </cell>
          <cell r="B151">
            <v>4</v>
          </cell>
          <cell r="C151" t="str">
            <v>CC3TH49</v>
          </cell>
          <cell r="D151" t="str">
            <v>CC3TH49-CC</v>
          </cell>
          <cell r="E151">
            <v>536</v>
          </cell>
          <cell r="F151" t="str">
            <v>Đồ án Xây dựng hệ thống thông tin</v>
          </cell>
          <cell r="G151">
            <v>2</v>
          </cell>
          <cell r="H151" t="str">
            <v/>
          </cell>
          <cell r="I151" t="str">
            <v/>
          </cell>
          <cell r="J151">
            <v>90</v>
          </cell>
          <cell r="K151" t="str">
            <v/>
          </cell>
          <cell r="L151" t="str">
            <v>VĐ</v>
          </cell>
          <cell r="M151" t="str">
            <v/>
          </cell>
          <cell r="N151" t="str">
            <v>Hệ thống thông tin</v>
          </cell>
          <cell r="O151" t="str">
            <v>CÔNG NGHỆ THÔNG TIN</v>
          </cell>
          <cell r="P151" t="str">
            <v>TTHT</v>
          </cell>
          <cell r="Q151" t="str">
            <v>CNTT</v>
          </cell>
          <cell r="R151" t="str">
            <v>CNTT-TTHT</v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G151" t="str">
            <v/>
          </cell>
          <cell r="AH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>x</v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</row>
        <row r="152">
          <cell r="A152">
            <v>101</v>
          </cell>
          <cell r="B152">
            <v>1</v>
          </cell>
          <cell r="C152" t="str">
            <v>DC3HT23</v>
          </cell>
          <cell r="D152" t="str">
            <v>DC3HT23-DC</v>
          </cell>
          <cell r="E152">
            <v>534</v>
          </cell>
          <cell r="F152" t="str">
            <v>Hệ cơ sở tri thức</v>
          </cell>
          <cell r="G152">
            <v>3</v>
          </cell>
          <cell r="H152">
            <v>45</v>
          </cell>
          <cell r="I152" t="str">
            <v/>
          </cell>
          <cell r="J152" t="str">
            <v/>
          </cell>
          <cell r="K152" t="str">
            <v/>
          </cell>
          <cell r="L152" t="str">
            <v>Viết</v>
          </cell>
          <cell r="M152" t="str">
            <v/>
          </cell>
          <cell r="N152" t="str">
            <v>Hệ thống thông tin</v>
          </cell>
          <cell r="O152" t="str">
            <v>CÔNG NGHỆ THÔNG TIN</v>
          </cell>
          <cell r="P152" t="str">
            <v>TTHT</v>
          </cell>
          <cell r="Q152" t="str">
            <v>CNTT</v>
          </cell>
          <cell r="R152" t="str">
            <v>CNTT-TTHT</v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G152" t="str">
            <v/>
          </cell>
          <cell r="AH152" t="str">
            <v>x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</row>
        <row r="153">
          <cell r="A153">
            <v>102</v>
          </cell>
          <cell r="B153">
            <v>1</v>
          </cell>
          <cell r="C153" t="str">
            <v>DC3HT21</v>
          </cell>
          <cell r="D153" t="str">
            <v>DC3HT21-DC</v>
          </cell>
          <cell r="E153">
            <v>528</v>
          </cell>
          <cell r="F153" t="str">
            <v>Hệ quản trị Cơ sở dữ liệu</v>
          </cell>
          <cell r="G153">
            <v>3</v>
          </cell>
          <cell r="H153">
            <v>30</v>
          </cell>
          <cell r="I153">
            <v>30</v>
          </cell>
          <cell r="J153" t="str">
            <v/>
          </cell>
          <cell r="K153" t="str">
            <v/>
          </cell>
          <cell r="L153" t="str">
            <v>VĐ</v>
          </cell>
          <cell r="M153" t="str">
            <v/>
          </cell>
          <cell r="N153" t="str">
            <v>Hệ thống thông tin</v>
          </cell>
          <cell r="O153" t="str">
            <v>CÔNG NGHỆ THÔNG TIN</v>
          </cell>
          <cell r="P153" t="str">
            <v>TTHT</v>
          </cell>
          <cell r="Q153" t="str">
            <v>CNTT</v>
          </cell>
          <cell r="R153" t="str">
            <v>CNTT-TTHT</v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G153" t="str">
            <v/>
          </cell>
          <cell r="AH153" t="str">
            <v>x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</row>
        <row r="154">
          <cell r="A154">
            <v>103</v>
          </cell>
          <cell r="B154">
            <v>1</v>
          </cell>
          <cell r="C154" t="str">
            <v>DC3HT22</v>
          </cell>
          <cell r="D154" t="str">
            <v>DC3HT22-DC</v>
          </cell>
          <cell r="E154">
            <v>530</v>
          </cell>
          <cell r="F154" t="str">
            <v>Hệ trợ giúp quyết định</v>
          </cell>
          <cell r="G154">
            <v>3</v>
          </cell>
          <cell r="H154">
            <v>30</v>
          </cell>
          <cell r="I154">
            <v>30</v>
          </cell>
          <cell r="J154" t="str">
            <v/>
          </cell>
          <cell r="K154" t="str">
            <v/>
          </cell>
          <cell r="L154" t="str">
            <v>Viết</v>
          </cell>
          <cell r="M154" t="str">
            <v/>
          </cell>
          <cell r="N154" t="str">
            <v>Hệ thống thông tin</v>
          </cell>
          <cell r="O154" t="str">
            <v>CÔNG NGHỆ THÔNG TIN</v>
          </cell>
          <cell r="P154" t="str">
            <v>TTHT</v>
          </cell>
          <cell r="Q154" t="str">
            <v>CNTT</v>
          </cell>
          <cell r="R154" t="str">
            <v>CNTT-TTHT</v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G154" t="str">
            <v/>
          </cell>
          <cell r="AH154" t="str">
            <v>x</v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</row>
        <row r="155">
          <cell r="A155">
            <v>104</v>
          </cell>
          <cell r="B155">
            <v>4</v>
          </cell>
          <cell r="C155" t="str">
            <v>CC3TH22</v>
          </cell>
          <cell r="D155" t="str">
            <v>CC3TH22-CC</v>
          </cell>
          <cell r="E155">
            <v>625</v>
          </cell>
          <cell r="F155" t="str">
            <v>Hệ trợ giúp quyết định</v>
          </cell>
          <cell r="G155">
            <v>2</v>
          </cell>
          <cell r="H155">
            <v>15</v>
          </cell>
          <cell r="I155">
            <v>30</v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>Hệ thống thông tin</v>
          </cell>
          <cell r="O155" t="str">
            <v>CÔNG NGHỆ THÔNG TIN</v>
          </cell>
          <cell r="P155" t="str">
            <v>TTHT</v>
          </cell>
          <cell r="Q155" t="str">
            <v>CNTT</v>
          </cell>
          <cell r="R155" t="str">
            <v>CNTT-TTHT</v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G155" t="str">
            <v/>
          </cell>
          <cell r="AH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>o</v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</row>
        <row r="156">
          <cell r="A156">
            <v>105</v>
          </cell>
          <cell r="B156">
            <v>1</v>
          </cell>
          <cell r="C156" t="str">
            <v>DC2HT39</v>
          </cell>
          <cell r="D156" t="str">
            <v>DC2HT39-DC</v>
          </cell>
          <cell r="E156">
            <v>182</v>
          </cell>
          <cell r="F156" t="str">
            <v>Kỹ thuật đồ họa máy tính</v>
          </cell>
          <cell r="G156">
            <v>3</v>
          </cell>
          <cell r="H156">
            <v>30</v>
          </cell>
          <cell r="I156">
            <v>30</v>
          </cell>
          <cell r="J156" t="str">
            <v/>
          </cell>
          <cell r="K156" t="str">
            <v/>
          </cell>
          <cell r="L156" t="str">
            <v>VĐ</v>
          </cell>
          <cell r="M156" t="str">
            <v/>
          </cell>
          <cell r="N156" t="str">
            <v>Hệ thống thông tin</v>
          </cell>
          <cell r="O156" t="str">
            <v>CÔNG NGHỆ THÔNG TIN</v>
          </cell>
          <cell r="P156" t="str">
            <v>TTHT</v>
          </cell>
          <cell r="Q156" t="str">
            <v>CNTT</v>
          </cell>
          <cell r="R156" t="str">
            <v>CNTT-TTHT</v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G156" t="str">
            <v/>
          </cell>
          <cell r="AH156" t="str">
            <v>x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</row>
        <row r="157">
          <cell r="A157">
            <v>106</v>
          </cell>
          <cell r="B157">
            <v>4</v>
          </cell>
          <cell r="C157" t="str">
            <v>CC2TH81</v>
          </cell>
          <cell r="D157" t="str">
            <v>CC2TH81-CC</v>
          </cell>
          <cell r="E157">
            <v>187</v>
          </cell>
          <cell r="F157" t="str">
            <v>Lắp ráp, cài đặt và sửa chữa máy tính</v>
          </cell>
          <cell r="G157">
            <v>2</v>
          </cell>
          <cell r="H157">
            <v>15</v>
          </cell>
          <cell r="I157">
            <v>30</v>
          </cell>
          <cell r="J157" t="str">
            <v/>
          </cell>
          <cell r="K157" t="str">
            <v/>
          </cell>
          <cell r="L157" t="str">
            <v>TH</v>
          </cell>
          <cell r="M157" t="str">
            <v/>
          </cell>
          <cell r="N157" t="str">
            <v>Hệ thống thông tin</v>
          </cell>
          <cell r="O157" t="str">
            <v>CÔNG NGHỆ THÔNG TIN</v>
          </cell>
          <cell r="P157" t="str">
            <v>TTHT</v>
          </cell>
          <cell r="Q157" t="str">
            <v>CNTT</v>
          </cell>
          <cell r="R157" t="str">
            <v>CNTT-TTHT</v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G157" t="str">
            <v/>
          </cell>
          <cell r="AH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>x</v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</row>
        <row r="158">
          <cell r="A158">
            <v>107</v>
          </cell>
          <cell r="B158">
            <v>4</v>
          </cell>
          <cell r="C158" t="str">
            <v>CC2TH32</v>
          </cell>
          <cell r="D158" t="str">
            <v>CC2TH32-CC</v>
          </cell>
          <cell r="E158">
            <v>186</v>
          </cell>
          <cell r="F158" t="str">
            <v>Lập trình cơ bản C</v>
          </cell>
          <cell r="G158">
            <v>2</v>
          </cell>
          <cell r="H158">
            <v>15</v>
          </cell>
          <cell r="I158">
            <v>30</v>
          </cell>
          <cell r="J158" t="str">
            <v/>
          </cell>
          <cell r="K158" t="str">
            <v/>
          </cell>
          <cell r="L158" t="str">
            <v>TH</v>
          </cell>
          <cell r="M158" t="str">
            <v/>
          </cell>
          <cell r="N158" t="str">
            <v>Hệ thống thông tin</v>
          </cell>
          <cell r="O158" t="str">
            <v>CÔNG NGHỆ THÔNG TIN</v>
          </cell>
          <cell r="P158" t="str">
            <v>TTHT</v>
          </cell>
          <cell r="Q158" t="str">
            <v>CNTT</v>
          </cell>
          <cell r="R158" t="str">
            <v>CNTT-TTHT</v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G158" t="str">
            <v/>
          </cell>
          <cell r="AH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>x</v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</row>
        <row r="159">
          <cell r="A159">
            <v>108</v>
          </cell>
          <cell r="B159">
            <v>1</v>
          </cell>
          <cell r="C159" t="str">
            <v>DC2TT35</v>
          </cell>
          <cell r="D159" t="str">
            <v>DC2TT35-DC</v>
          </cell>
          <cell r="E159">
            <v>178</v>
          </cell>
          <cell r="F159" t="str">
            <v>Lập trình hướng đối tượng C++</v>
          </cell>
          <cell r="G159">
            <v>3</v>
          </cell>
          <cell r="H159">
            <v>30</v>
          </cell>
          <cell r="I159">
            <v>30</v>
          </cell>
          <cell r="J159" t="str">
            <v/>
          </cell>
          <cell r="K159" t="str">
            <v/>
          </cell>
          <cell r="L159" t="str">
            <v>TH</v>
          </cell>
          <cell r="M159" t="str">
            <v/>
          </cell>
          <cell r="N159" t="str">
            <v>Hệ thống thông tin</v>
          </cell>
          <cell r="O159" t="str">
            <v>CÔNG NGHỆ THÔNG TIN</v>
          </cell>
          <cell r="P159" t="str">
            <v>TTHT</v>
          </cell>
          <cell r="Q159" t="str">
            <v>CNTT</v>
          </cell>
          <cell r="R159" t="str">
            <v>CNTT-TTHT</v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G159" t="str">
            <v>x</v>
          </cell>
          <cell r="AH159" t="str">
            <v>x</v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</row>
        <row r="160">
          <cell r="A160">
            <v>108</v>
          </cell>
          <cell r="B160">
            <v>2</v>
          </cell>
          <cell r="C160" t="str">
            <v>DC2TT35</v>
          </cell>
          <cell r="D160" t="str">
            <v>DC2TT35-DL</v>
          </cell>
          <cell r="E160">
            <v>178</v>
          </cell>
          <cell r="F160" t="str">
            <v>Lập trình hướng đối tượng C++</v>
          </cell>
          <cell r="G160">
            <v>3</v>
          </cell>
          <cell r="H160">
            <v>30</v>
          </cell>
          <cell r="I160">
            <v>30</v>
          </cell>
          <cell r="J160" t="str">
            <v/>
          </cell>
          <cell r="K160" t="str">
            <v/>
          </cell>
          <cell r="L160" t="str">
            <v>TH</v>
          </cell>
          <cell r="M160" t="str">
            <v/>
          </cell>
          <cell r="N160" t="str">
            <v>Hệ thống thông tin</v>
          </cell>
          <cell r="O160" t="str">
            <v>CÔNG NGHỆ THÔNG TIN</v>
          </cell>
          <cell r="P160" t="str">
            <v>TTHT</v>
          </cell>
          <cell r="Q160" t="str">
            <v>CNTT</v>
          </cell>
          <cell r="R160" t="str">
            <v>CNTT-TTHT</v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G160" t="str">
            <v>x</v>
          </cell>
          <cell r="AH160" t="str">
            <v>x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</row>
        <row r="161">
          <cell r="A161">
            <v>109</v>
          </cell>
          <cell r="B161">
            <v>4</v>
          </cell>
          <cell r="C161" t="str">
            <v>CC2TH78</v>
          </cell>
          <cell r="D161" t="str">
            <v>CC2TH78-CC</v>
          </cell>
          <cell r="E161">
            <v>247</v>
          </cell>
          <cell r="F161" t="str">
            <v>Lập trình hướng đối tượng C++</v>
          </cell>
          <cell r="G161">
            <v>2</v>
          </cell>
          <cell r="H161">
            <v>30</v>
          </cell>
          <cell r="I161" t="str">
            <v/>
          </cell>
          <cell r="J161" t="str">
            <v/>
          </cell>
          <cell r="K161" t="str">
            <v/>
          </cell>
          <cell r="L161" t="str">
            <v>TH</v>
          </cell>
          <cell r="M161" t="str">
            <v/>
          </cell>
          <cell r="N161" t="str">
            <v>Hệ thống thông tin</v>
          </cell>
          <cell r="O161" t="str">
            <v>CÔNG NGHỆ THÔNG TIN</v>
          </cell>
          <cell r="P161" t="str">
            <v>TTHT</v>
          </cell>
          <cell r="Q161" t="str">
            <v>CNTT</v>
          </cell>
          <cell r="R161" t="str">
            <v>CNTT-TTHT</v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G161" t="str">
            <v/>
          </cell>
          <cell r="AH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>o</v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</row>
        <row r="162">
          <cell r="A162">
            <v>110</v>
          </cell>
          <cell r="B162">
            <v>1</v>
          </cell>
          <cell r="C162" t="str">
            <v>DC2HT34</v>
          </cell>
          <cell r="D162" t="str">
            <v>DC2HT34-DC</v>
          </cell>
          <cell r="E162">
            <v>176</v>
          </cell>
          <cell r="F162" t="str">
            <v>Lập trình trực quan C#</v>
          </cell>
          <cell r="G162">
            <v>3</v>
          </cell>
          <cell r="H162">
            <v>30</v>
          </cell>
          <cell r="I162">
            <v>30</v>
          </cell>
          <cell r="J162" t="str">
            <v/>
          </cell>
          <cell r="K162" t="str">
            <v/>
          </cell>
          <cell r="L162" t="str">
            <v>VĐ</v>
          </cell>
          <cell r="M162" t="str">
            <v/>
          </cell>
          <cell r="N162" t="str">
            <v>Hệ thống thông tin</v>
          </cell>
          <cell r="O162" t="str">
            <v>CÔNG NGHỆ THÔNG TIN</v>
          </cell>
          <cell r="P162" t="str">
            <v>TTHT</v>
          </cell>
          <cell r="Q162" t="str">
            <v>CNTT</v>
          </cell>
          <cell r="R162" t="str">
            <v>CNTT-TTHT</v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G162" t="str">
            <v/>
          </cell>
          <cell r="AH162" t="str">
            <v>x</v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</row>
        <row r="163">
          <cell r="A163">
            <v>111</v>
          </cell>
          <cell r="B163">
            <v>4</v>
          </cell>
          <cell r="C163" t="str">
            <v>CC2TH33</v>
          </cell>
          <cell r="D163" t="str">
            <v>CC2TH33-CC</v>
          </cell>
          <cell r="E163">
            <v>190</v>
          </cell>
          <cell r="F163" t="str">
            <v>Lập trình VB</v>
          </cell>
          <cell r="G163">
            <v>3</v>
          </cell>
          <cell r="H163">
            <v>30</v>
          </cell>
          <cell r="I163">
            <v>30</v>
          </cell>
          <cell r="J163" t="str">
            <v/>
          </cell>
          <cell r="K163" t="str">
            <v/>
          </cell>
          <cell r="L163" t="str">
            <v>TH</v>
          </cell>
          <cell r="M163" t="str">
            <v/>
          </cell>
          <cell r="N163" t="str">
            <v>Hệ thống thông tin</v>
          </cell>
          <cell r="O163" t="str">
            <v>CÔNG NGHỆ THÔNG TIN</v>
          </cell>
          <cell r="P163" t="str">
            <v>TTHT</v>
          </cell>
          <cell r="Q163" t="str">
            <v>CNTT</v>
          </cell>
          <cell r="R163" t="str">
            <v>CNTT-TTHT</v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G163" t="str">
            <v/>
          </cell>
          <cell r="AH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>x</v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</row>
        <row r="164">
          <cell r="A164">
            <v>112</v>
          </cell>
          <cell r="B164">
            <v>1</v>
          </cell>
          <cell r="C164" t="str">
            <v>DC2HT25</v>
          </cell>
          <cell r="D164" t="str">
            <v>DC2HT25-DC</v>
          </cell>
          <cell r="E164">
            <v>177</v>
          </cell>
          <cell r="F164" t="str">
            <v>Lý thuyết đồ thị</v>
          </cell>
          <cell r="G164">
            <v>2</v>
          </cell>
          <cell r="H164">
            <v>30</v>
          </cell>
          <cell r="I164" t="str">
            <v/>
          </cell>
          <cell r="J164" t="str">
            <v/>
          </cell>
          <cell r="K164" t="str">
            <v/>
          </cell>
          <cell r="L164" t="str">
            <v>TH</v>
          </cell>
          <cell r="M164" t="str">
            <v/>
          </cell>
          <cell r="N164" t="str">
            <v>Hệ thống thông tin</v>
          </cell>
          <cell r="O164" t="str">
            <v>CÔNG NGHỆ THÔNG TIN</v>
          </cell>
          <cell r="P164" t="str">
            <v>TTHT</v>
          </cell>
          <cell r="Q164" t="str">
            <v>CNTT</v>
          </cell>
          <cell r="R164" t="str">
            <v>CNTT-TTHT</v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G164" t="str">
            <v/>
          </cell>
          <cell r="AH164" t="str">
            <v>x</v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</row>
        <row r="165">
          <cell r="A165">
            <v>113</v>
          </cell>
          <cell r="B165">
            <v>1</v>
          </cell>
          <cell r="C165" t="str">
            <v>DC2TT23</v>
          </cell>
          <cell r="D165" t="str">
            <v>DC2TT23-DC</v>
          </cell>
          <cell r="E165">
            <v>173</v>
          </cell>
          <cell r="F165" t="str">
            <v>Ngôn ngữ lập trình C</v>
          </cell>
          <cell r="G165">
            <v>3</v>
          </cell>
          <cell r="H165">
            <v>30</v>
          </cell>
          <cell r="I165">
            <v>30</v>
          </cell>
          <cell r="J165" t="str">
            <v/>
          </cell>
          <cell r="K165" t="str">
            <v/>
          </cell>
          <cell r="L165" t="str">
            <v>TH</v>
          </cell>
          <cell r="M165" t="str">
            <v/>
          </cell>
          <cell r="N165" t="str">
            <v>Hệ thống thông tin</v>
          </cell>
          <cell r="O165" t="str">
            <v>CÔNG NGHỆ THÔNG TIN</v>
          </cell>
          <cell r="P165" t="str">
            <v>TTHT</v>
          </cell>
          <cell r="Q165" t="str">
            <v>CNTT</v>
          </cell>
          <cell r="R165" t="str">
            <v>CNTT-TTHT</v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G165" t="str">
            <v>x</v>
          </cell>
          <cell r="AH165" t="str">
            <v>x</v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>x</v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</row>
        <row r="166">
          <cell r="A166">
            <v>113</v>
          </cell>
          <cell r="B166">
            <v>4</v>
          </cell>
          <cell r="C166" t="str">
            <v>CC2TT23</v>
          </cell>
          <cell r="D166" t="str">
            <v>CC2TT23-CC</v>
          </cell>
          <cell r="E166">
            <v>173</v>
          </cell>
          <cell r="F166" t="str">
            <v>Ngôn ngữ lập trình C</v>
          </cell>
          <cell r="G166">
            <v>3</v>
          </cell>
          <cell r="H166">
            <v>30</v>
          </cell>
          <cell r="I166">
            <v>30</v>
          </cell>
          <cell r="J166" t="str">
            <v/>
          </cell>
          <cell r="K166" t="str">
            <v/>
          </cell>
          <cell r="L166" t="str">
            <v>TH</v>
          </cell>
          <cell r="M166" t="str">
            <v/>
          </cell>
          <cell r="N166" t="str">
            <v>Hệ thống thông tin</v>
          </cell>
          <cell r="O166" t="str">
            <v>CÔNG NGHỆ THÔNG TIN</v>
          </cell>
          <cell r="P166" t="str">
            <v>TTHT</v>
          </cell>
          <cell r="Q166" t="str">
            <v>CNTT</v>
          </cell>
          <cell r="R166" t="str">
            <v>CNTT-TTHT</v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G166" t="str">
            <v>x</v>
          </cell>
          <cell r="AH166" t="str">
            <v>x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>x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</row>
        <row r="167">
          <cell r="A167">
            <v>114</v>
          </cell>
          <cell r="B167">
            <v>4</v>
          </cell>
          <cell r="C167" t="str">
            <v>CC2TH24</v>
          </cell>
          <cell r="D167" t="str">
            <v>CC2TH24-CC</v>
          </cell>
          <cell r="E167">
            <v>185</v>
          </cell>
          <cell r="F167" t="str">
            <v>Ngôn ngữ lập trình Java</v>
          </cell>
          <cell r="G167">
            <v>3</v>
          </cell>
          <cell r="H167">
            <v>30</v>
          </cell>
          <cell r="I167">
            <v>30</v>
          </cell>
          <cell r="J167" t="str">
            <v/>
          </cell>
          <cell r="K167" t="str">
            <v/>
          </cell>
          <cell r="L167" t="str">
            <v>TH</v>
          </cell>
          <cell r="M167" t="str">
            <v/>
          </cell>
          <cell r="N167" t="str">
            <v>Hệ thống thông tin</v>
          </cell>
          <cell r="O167" t="str">
            <v>CÔNG NGHỆ THÔNG TIN</v>
          </cell>
          <cell r="P167" t="str">
            <v>TTHT</v>
          </cell>
          <cell r="Q167" t="str">
            <v>CNTT</v>
          </cell>
          <cell r="R167" t="str">
            <v>CNTT-TTHT</v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G167" t="str">
            <v/>
          </cell>
          <cell r="AH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>x</v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</row>
        <row r="168">
          <cell r="A168">
            <v>115</v>
          </cell>
          <cell r="B168">
            <v>1</v>
          </cell>
          <cell r="C168" t="str">
            <v>DC3HT15</v>
          </cell>
          <cell r="D168" t="str">
            <v>DC3HT15-DC</v>
          </cell>
          <cell r="E168">
            <v>532</v>
          </cell>
          <cell r="F168" t="str">
            <v>Ngôn ngữ mô hình hóa UML</v>
          </cell>
          <cell r="G168">
            <v>3</v>
          </cell>
          <cell r="H168">
            <v>30</v>
          </cell>
          <cell r="I168">
            <v>30</v>
          </cell>
          <cell r="J168" t="str">
            <v/>
          </cell>
          <cell r="K168" t="str">
            <v/>
          </cell>
          <cell r="L168" t="str">
            <v>VĐ</v>
          </cell>
          <cell r="M168" t="str">
            <v/>
          </cell>
          <cell r="N168" t="str">
            <v>Hệ thống thông tin</v>
          </cell>
          <cell r="O168" t="str">
            <v>CÔNG NGHỆ THÔNG TIN</v>
          </cell>
          <cell r="P168" t="str">
            <v>TTHT</v>
          </cell>
          <cell r="Q168" t="str">
            <v>CNTT</v>
          </cell>
          <cell r="R168" t="str">
            <v>CNTT-TTHT</v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G168" t="str">
            <v/>
          </cell>
          <cell r="AH168" t="str">
            <v>x</v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</row>
        <row r="169">
          <cell r="A169">
            <v>116</v>
          </cell>
          <cell r="B169">
            <v>1</v>
          </cell>
          <cell r="C169" t="str">
            <v>DC2HT12</v>
          </cell>
          <cell r="D169" t="str">
            <v>DC2HT12-DC</v>
          </cell>
          <cell r="E169">
            <v>172</v>
          </cell>
          <cell r="F169" t="str">
            <v>Nguyên lý Hệ điều hành</v>
          </cell>
          <cell r="G169">
            <v>3</v>
          </cell>
          <cell r="H169">
            <v>45</v>
          </cell>
          <cell r="I169" t="str">
            <v/>
          </cell>
          <cell r="J169" t="str">
            <v/>
          </cell>
          <cell r="K169" t="str">
            <v/>
          </cell>
          <cell r="L169" t="str">
            <v>VĐ</v>
          </cell>
          <cell r="M169">
            <v>60</v>
          </cell>
          <cell r="N169" t="str">
            <v>Hệ thống thông tin</v>
          </cell>
          <cell r="O169" t="str">
            <v>CÔNG NGHỆ THÔNG TIN</v>
          </cell>
          <cell r="P169" t="str">
            <v>TTHT</v>
          </cell>
          <cell r="Q169" t="str">
            <v>CNTT</v>
          </cell>
          <cell r="R169" t="str">
            <v>CNTT-TTHT</v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G169" t="str">
            <v/>
          </cell>
          <cell r="AH169" t="str">
            <v>x</v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</row>
        <row r="170">
          <cell r="A170">
            <v>117</v>
          </cell>
          <cell r="B170">
            <v>4</v>
          </cell>
          <cell r="C170" t="str">
            <v>CC3TH31</v>
          </cell>
          <cell r="D170" t="str">
            <v>CC3TH31-CC</v>
          </cell>
          <cell r="E170">
            <v>548</v>
          </cell>
          <cell r="F170" t="str">
            <v>Nguyên lý hệ điều hành</v>
          </cell>
          <cell r="G170">
            <v>2</v>
          </cell>
          <cell r="H170">
            <v>30</v>
          </cell>
          <cell r="I170" t="str">
            <v/>
          </cell>
          <cell r="J170" t="str">
            <v/>
          </cell>
          <cell r="K170" t="str">
            <v/>
          </cell>
          <cell r="L170" t="str">
            <v>VĐ</v>
          </cell>
          <cell r="M170" t="str">
            <v/>
          </cell>
          <cell r="N170" t="str">
            <v>Hệ thống thông tin</v>
          </cell>
          <cell r="O170" t="str">
            <v>CÔNG NGHỆ THÔNG TIN</v>
          </cell>
          <cell r="P170" t="str">
            <v>TTHT</v>
          </cell>
          <cell r="Q170" t="str">
            <v>CNTT</v>
          </cell>
          <cell r="R170" t="str">
            <v>CNTT-TTHT</v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G170" t="str">
            <v/>
          </cell>
          <cell r="AH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>x</v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</row>
        <row r="171">
          <cell r="A171">
            <v>118</v>
          </cell>
          <cell r="B171">
            <v>4</v>
          </cell>
          <cell r="C171" t="str">
            <v>CC3TH13</v>
          </cell>
          <cell r="D171" t="str">
            <v>CC3TH13-CC</v>
          </cell>
          <cell r="E171">
            <v>546</v>
          </cell>
          <cell r="F171" t="str">
            <v>Nhập môn công nghệ phần mềm</v>
          </cell>
          <cell r="G171">
            <v>2</v>
          </cell>
          <cell r="H171">
            <v>30</v>
          </cell>
          <cell r="I171" t="str">
            <v/>
          </cell>
          <cell r="J171" t="str">
            <v/>
          </cell>
          <cell r="K171" t="str">
            <v/>
          </cell>
          <cell r="L171" t="str">
            <v>VĐ</v>
          </cell>
          <cell r="M171" t="str">
            <v/>
          </cell>
          <cell r="N171" t="str">
            <v>Hệ thống thông tin</v>
          </cell>
          <cell r="O171" t="str">
            <v>CÔNG NGHỆ THÔNG TIN</v>
          </cell>
          <cell r="P171" t="str">
            <v>TTHT</v>
          </cell>
          <cell r="Q171" t="str">
            <v>CNTT</v>
          </cell>
          <cell r="R171" t="str">
            <v>CNTT-TTHT</v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G171" t="str">
            <v/>
          </cell>
          <cell r="AH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>x</v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</row>
        <row r="172">
          <cell r="A172">
            <v>119</v>
          </cell>
          <cell r="B172">
            <v>1</v>
          </cell>
          <cell r="C172" t="str">
            <v>DC2TT22</v>
          </cell>
          <cell r="D172" t="str">
            <v>DC2TT22-DC</v>
          </cell>
          <cell r="E172">
            <v>171</v>
          </cell>
          <cell r="F172" t="str">
            <v>Nhập môn Cơ sở dữ liệu</v>
          </cell>
          <cell r="G172">
            <v>3</v>
          </cell>
          <cell r="H172">
            <v>45</v>
          </cell>
          <cell r="I172" t="str">
            <v/>
          </cell>
          <cell r="J172" t="str">
            <v/>
          </cell>
          <cell r="K172" t="str">
            <v/>
          </cell>
          <cell r="L172" t="str">
            <v>VĐ</v>
          </cell>
          <cell r="M172" t="str">
            <v/>
          </cell>
          <cell r="N172" t="str">
            <v>Hệ thống thông tin</v>
          </cell>
          <cell r="O172" t="str">
            <v>CÔNG NGHỆ THÔNG TIN</v>
          </cell>
          <cell r="P172" t="str">
            <v>TTHT</v>
          </cell>
          <cell r="Q172" t="str">
            <v>CNTT</v>
          </cell>
          <cell r="R172" t="str">
            <v>CNTT-TTHT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G172" t="str">
            <v/>
          </cell>
          <cell r="AH172" t="str">
            <v>x</v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>x</v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</row>
        <row r="173">
          <cell r="A173">
            <v>119</v>
          </cell>
          <cell r="B173">
            <v>4</v>
          </cell>
          <cell r="C173" t="str">
            <v>CC2TT22</v>
          </cell>
          <cell r="D173" t="str">
            <v>CC2TT22-CC</v>
          </cell>
          <cell r="E173">
            <v>171</v>
          </cell>
          <cell r="F173" t="str">
            <v>Nhập môn Cơ sở dữ liệu</v>
          </cell>
          <cell r="G173">
            <v>3</v>
          </cell>
          <cell r="H173">
            <v>45</v>
          </cell>
          <cell r="I173" t="str">
            <v/>
          </cell>
          <cell r="J173" t="str">
            <v/>
          </cell>
          <cell r="K173" t="str">
            <v/>
          </cell>
          <cell r="L173" t="str">
            <v>VĐ</v>
          </cell>
          <cell r="M173" t="str">
            <v/>
          </cell>
          <cell r="N173" t="str">
            <v>Hệ thống thông tin</v>
          </cell>
          <cell r="O173" t="str">
            <v>CÔNG NGHỆ THÔNG TIN</v>
          </cell>
          <cell r="P173" t="str">
            <v>TTHT</v>
          </cell>
          <cell r="Q173" t="str">
            <v>CNTT</v>
          </cell>
          <cell r="R173" t="str">
            <v>CNTT-TTHT</v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G173" t="str">
            <v/>
          </cell>
          <cell r="AH173" t="str">
            <v>x</v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>x</v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</row>
        <row r="174">
          <cell r="A174">
            <v>120</v>
          </cell>
          <cell r="B174">
            <v>1</v>
          </cell>
          <cell r="C174" t="str">
            <v>DC2TH34</v>
          </cell>
          <cell r="D174" t="str">
            <v>DC2TH34-DC</v>
          </cell>
          <cell r="E174">
            <v>243</v>
          </cell>
          <cell r="F174" t="str">
            <v>Nhập môn chương trình dịch</v>
          </cell>
          <cell r="G174">
            <v>2</v>
          </cell>
          <cell r="H174">
            <v>30</v>
          </cell>
          <cell r="I174" t="str">
            <v/>
          </cell>
          <cell r="J174" t="str">
            <v/>
          </cell>
          <cell r="K174" t="str">
            <v/>
          </cell>
          <cell r="L174" t="str">
            <v>Viết</v>
          </cell>
          <cell r="M174">
            <v>60</v>
          </cell>
          <cell r="N174" t="str">
            <v>Hệ thống thông tin</v>
          </cell>
          <cell r="O174" t="str">
            <v>CÔNG NGHỆ THÔNG TIN</v>
          </cell>
          <cell r="P174" t="str">
            <v>TTHT</v>
          </cell>
          <cell r="Q174" t="str">
            <v>CNTT</v>
          </cell>
          <cell r="R174" t="str">
            <v>CNTT-TTHT</v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G174" t="str">
            <v/>
          </cell>
          <cell r="AH174" t="str">
            <v>o</v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</row>
        <row r="175">
          <cell r="A175">
            <v>121</v>
          </cell>
          <cell r="B175">
            <v>1</v>
          </cell>
          <cell r="C175" t="str">
            <v>DC3TH17</v>
          </cell>
          <cell r="D175" t="str">
            <v>DC3TH17-DC</v>
          </cell>
          <cell r="E175">
            <v>621</v>
          </cell>
          <cell r="F175" t="str">
            <v>Nhập môn tương tác người - máy</v>
          </cell>
          <cell r="G175">
            <v>2</v>
          </cell>
          <cell r="H175">
            <v>30</v>
          </cell>
          <cell r="I175" t="str">
            <v/>
          </cell>
          <cell r="J175" t="str">
            <v/>
          </cell>
          <cell r="K175" t="str">
            <v/>
          </cell>
          <cell r="L175" t="str">
            <v>VĐ</v>
          </cell>
          <cell r="M175" t="str">
            <v/>
          </cell>
          <cell r="N175" t="str">
            <v>Hệ thống thông tin</v>
          </cell>
          <cell r="O175" t="str">
            <v>CÔNG NGHỆ THÔNG TIN</v>
          </cell>
          <cell r="P175" t="str">
            <v>TTHT</v>
          </cell>
          <cell r="Q175" t="str">
            <v>CNTT</v>
          </cell>
          <cell r="R175" t="str">
            <v>CNTT-TTHT</v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G175" t="str">
            <v/>
          </cell>
          <cell r="AH175" t="str">
            <v>o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</row>
        <row r="176">
          <cell r="A176">
            <v>122</v>
          </cell>
          <cell r="B176">
            <v>1</v>
          </cell>
          <cell r="C176" t="str">
            <v>DC3HT16</v>
          </cell>
          <cell r="D176" t="str">
            <v>DC3HT16-DC</v>
          </cell>
          <cell r="E176">
            <v>531</v>
          </cell>
          <cell r="F176" t="str">
            <v>Nhập môn Xử lý ảnh</v>
          </cell>
          <cell r="G176">
            <v>3</v>
          </cell>
          <cell r="H176">
            <v>30</v>
          </cell>
          <cell r="I176">
            <v>30</v>
          </cell>
          <cell r="J176" t="str">
            <v/>
          </cell>
          <cell r="K176" t="str">
            <v/>
          </cell>
          <cell r="L176" t="str">
            <v>VĐ</v>
          </cell>
          <cell r="M176" t="str">
            <v/>
          </cell>
          <cell r="N176" t="str">
            <v>Hệ thống thông tin</v>
          </cell>
          <cell r="O176" t="str">
            <v>CÔNG NGHỆ THÔNG TIN</v>
          </cell>
          <cell r="P176" t="str">
            <v>TTHT</v>
          </cell>
          <cell r="Q176" t="str">
            <v>CNTT</v>
          </cell>
          <cell r="R176" t="str">
            <v>CNTT-TTHT</v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G176" t="str">
            <v/>
          </cell>
          <cell r="AH176" t="str">
            <v>x</v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</row>
        <row r="177">
          <cell r="A177">
            <v>123</v>
          </cell>
          <cell r="B177">
            <v>1</v>
          </cell>
          <cell r="C177" t="str">
            <v>DC2HT37</v>
          </cell>
          <cell r="D177" t="str">
            <v>DC2HT37-DC</v>
          </cell>
          <cell r="E177">
            <v>180</v>
          </cell>
          <cell r="F177" t="str">
            <v>Phân tích và thiết kế hệ thống thông tin</v>
          </cell>
          <cell r="G177">
            <v>3</v>
          </cell>
          <cell r="H177">
            <v>30</v>
          </cell>
          <cell r="I177">
            <v>30</v>
          </cell>
          <cell r="J177" t="str">
            <v/>
          </cell>
          <cell r="K177" t="str">
            <v/>
          </cell>
          <cell r="L177" t="str">
            <v>VĐ</v>
          </cell>
          <cell r="M177" t="str">
            <v/>
          </cell>
          <cell r="N177" t="str">
            <v>Hệ thống thông tin</v>
          </cell>
          <cell r="O177" t="str">
            <v>CÔNG NGHỆ THÔNG TIN</v>
          </cell>
          <cell r="P177" t="str">
            <v>TTHT</v>
          </cell>
          <cell r="Q177" t="str">
            <v>CNTT</v>
          </cell>
          <cell r="R177" t="str">
            <v>CNTT-TTHT</v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G177" t="str">
            <v/>
          </cell>
          <cell r="AH177" t="str">
            <v>x</v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</row>
        <row r="178">
          <cell r="A178">
            <v>124</v>
          </cell>
          <cell r="B178">
            <v>4</v>
          </cell>
          <cell r="C178" t="str">
            <v>CC3TH44</v>
          </cell>
          <cell r="D178" t="str">
            <v>CC3TH44-CC</v>
          </cell>
          <cell r="E178">
            <v>544</v>
          </cell>
          <cell r="F178" t="str">
            <v>Phân tích và thiết kế hệ thống thông tin</v>
          </cell>
          <cell r="G178">
            <v>3</v>
          </cell>
          <cell r="H178">
            <v>30</v>
          </cell>
          <cell r="I178">
            <v>30</v>
          </cell>
          <cell r="J178" t="str">
            <v/>
          </cell>
          <cell r="K178" t="str">
            <v/>
          </cell>
          <cell r="L178" t="str">
            <v>VĐ</v>
          </cell>
          <cell r="M178" t="str">
            <v/>
          </cell>
          <cell r="N178" t="str">
            <v>Hệ thống thông tin</v>
          </cell>
          <cell r="O178" t="str">
            <v>CÔNG NGHỆ THÔNG TIN</v>
          </cell>
          <cell r="P178" t="str">
            <v>TTHT</v>
          </cell>
          <cell r="Q178" t="str">
            <v>CNTT</v>
          </cell>
          <cell r="R178" t="str">
            <v>CNTT-TTHT</v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G178" t="str">
            <v/>
          </cell>
          <cell r="AH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>x</v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</row>
        <row r="179">
          <cell r="A179">
            <v>125</v>
          </cell>
          <cell r="B179">
            <v>1</v>
          </cell>
          <cell r="C179" t="str">
            <v>DC3HT40</v>
          </cell>
          <cell r="D179" t="str">
            <v>DC3HT40-DC</v>
          </cell>
          <cell r="E179">
            <v>527</v>
          </cell>
          <cell r="F179" t="str">
            <v>Phân tích và thiết kế hướng đối tượng</v>
          </cell>
          <cell r="G179">
            <v>3</v>
          </cell>
          <cell r="H179">
            <v>30</v>
          </cell>
          <cell r="I179">
            <v>30</v>
          </cell>
          <cell r="J179" t="str">
            <v/>
          </cell>
          <cell r="K179" t="str">
            <v/>
          </cell>
          <cell r="L179" t="str">
            <v>VĐ</v>
          </cell>
          <cell r="M179" t="str">
            <v/>
          </cell>
          <cell r="N179" t="str">
            <v>Hệ thống thông tin</v>
          </cell>
          <cell r="O179" t="str">
            <v>CÔNG NGHỆ THÔNG TIN</v>
          </cell>
          <cell r="P179" t="str">
            <v>TTHT</v>
          </cell>
          <cell r="Q179" t="str">
            <v>CNTT</v>
          </cell>
          <cell r="R179" t="str">
            <v>CNTT-TTHT</v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G179" t="str">
            <v/>
          </cell>
          <cell r="AH179" t="str">
            <v>x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</row>
        <row r="180">
          <cell r="A180">
            <v>126</v>
          </cell>
          <cell r="B180">
            <v>1</v>
          </cell>
          <cell r="C180" t="str">
            <v>DC1TT41</v>
          </cell>
          <cell r="D180" t="str">
            <v>DC1TT41-DC</v>
          </cell>
          <cell r="E180">
            <v>22</v>
          </cell>
          <cell r="F180" t="str">
            <v>Tin học đại cương</v>
          </cell>
          <cell r="G180">
            <v>3</v>
          </cell>
          <cell r="H180">
            <v>30</v>
          </cell>
          <cell r="I180">
            <v>30</v>
          </cell>
          <cell r="J180" t="str">
            <v/>
          </cell>
          <cell r="K180" t="str">
            <v/>
          </cell>
          <cell r="L180" t="str">
            <v>TH</v>
          </cell>
          <cell r="M180" t="str">
            <v/>
          </cell>
          <cell r="N180" t="str">
            <v>Hệ thống thông tin</v>
          </cell>
          <cell r="O180" t="str">
            <v>CÔNG NGHỆ THÔNG TIN</v>
          </cell>
          <cell r="P180" t="str">
            <v>TTHT</v>
          </cell>
          <cell r="Q180" t="str">
            <v>CNTT</v>
          </cell>
          <cell r="R180" t="str">
            <v>CNTT-TTHT</v>
          </cell>
          <cell r="U180" t="str">
            <v>x</v>
          </cell>
          <cell r="V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  <cell r="AA180" t="str">
            <v>x</v>
          </cell>
          <cell r="AB180" t="str">
            <v>x</v>
          </cell>
          <cell r="AC180" t="str">
            <v>x</v>
          </cell>
          <cell r="AD180" t="str">
            <v>x</v>
          </cell>
          <cell r="AE180" t="str">
            <v>x</v>
          </cell>
          <cell r="AG180" t="str">
            <v>x</v>
          </cell>
          <cell r="AH180" t="str">
            <v/>
          </cell>
          <cell r="AJ180" t="str">
            <v>x</v>
          </cell>
          <cell r="AK180" t="str">
            <v>x</v>
          </cell>
          <cell r="AL180" t="str">
            <v>x</v>
          </cell>
          <cell r="AM180" t="str">
            <v>x</v>
          </cell>
          <cell r="AN180" t="str">
            <v>x</v>
          </cell>
          <cell r="AO180" t="str">
            <v>x</v>
          </cell>
          <cell r="AP180" t="str">
            <v/>
          </cell>
          <cell r="AQ180" t="str">
            <v>x</v>
          </cell>
          <cell r="AR180" t="str">
            <v>x</v>
          </cell>
          <cell r="AS180" t="str">
            <v>x</v>
          </cell>
          <cell r="AT180" t="str">
            <v/>
          </cell>
          <cell r="AU180" t="str">
            <v>x</v>
          </cell>
          <cell r="AV180" t="str">
            <v/>
          </cell>
          <cell r="AW180" t="str">
            <v>x</v>
          </cell>
          <cell r="AX180" t="str">
            <v>x</v>
          </cell>
          <cell r="AY180" t="str">
            <v>x</v>
          </cell>
          <cell r="AZ180" t="str">
            <v>x</v>
          </cell>
          <cell r="BA180" t="str">
            <v>x</v>
          </cell>
          <cell r="BB180" t="str">
            <v/>
          </cell>
          <cell r="BC180" t="str">
            <v>x</v>
          </cell>
          <cell r="BD180" t="str">
            <v>x</v>
          </cell>
          <cell r="BE180" t="str">
            <v>x</v>
          </cell>
          <cell r="BF180" t="str">
            <v>x</v>
          </cell>
          <cell r="BG180" t="str">
            <v>x</v>
          </cell>
          <cell r="BH180" t="str">
            <v/>
          </cell>
        </row>
        <row r="181">
          <cell r="A181">
            <v>127</v>
          </cell>
          <cell r="B181">
            <v>1</v>
          </cell>
          <cell r="C181" t="str">
            <v>DC1TT42</v>
          </cell>
          <cell r="D181" t="str">
            <v>DC1TT42-DC</v>
          </cell>
          <cell r="E181">
            <v>22</v>
          </cell>
          <cell r="F181" t="str">
            <v>Tin học đại cương</v>
          </cell>
          <cell r="G181">
            <v>3</v>
          </cell>
          <cell r="H181">
            <v>30</v>
          </cell>
          <cell r="I181">
            <v>30</v>
          </cell>
          <cell r="J181" t="str">
            <v/>
          </cell>
          <cell r="K181" t="str">
            <v/>
          </cell>
          <cell r="L181" t="str">
            <v>TH</v>
          </cell>
          <cell r="M181" t="str">
            <v/>
          </cell>
          <cell r="N181" t="str">
            <v>Hệ thống thông tin</v>
          </cell>
          <cell r="O181" t="str">
            <v>CÔNG NGHỆ THÔNG TIN</v>
          </cell>
          <cell r="P181" t="str">
            <v>TTHT</v>
          </cell>
          <cell r="Q181" t="str">
            <v>CNTT</v>
          </cell>
          <cell r="R181" t="str">
            <v>CNTT-TTHT</v>
          </cell>
          <cell r="U181" t="str">
            <v>x</v>
          </cell>
          <cell r="V181" t="str">
            <v>x</v>
          </cell>
          <cell r="W181" t="str">
            <v>x</v>
          </cell>
          <cell r="X181" t="str">
            <v>x</v>
          </cell>
          <cell r="Y181" t="str">
            <v>x</v>
          </cell>
          <cell r="Z181" t="str">
            <v>x</v>
          </cell>
          <cell r="AA181" t="str">
            <v>x</v>
          </cell>
          <cell r="AB181" t="str">
            <v>x</v>
          </cell>
          <cell r="AC181" t="str">
            <v>x</v>
          </cell>
          <cell r="AD181" t="str">
            <v>x</v>
          </cell>
          <cell r="AE181" t="str">
            <v>x</v>
          </cell>
          <cell r="AG181" t="str">
            <v>x</v>
          </cell>
          <cell r="AH181" t="str">
            <v/>
          </cell>
          <cell r="AJ181" t="str">
            <v>x</v>
          </cell>
          <cell r="AK181" t="str">
            <v>x</v>
          </cell>
          <cell r="AL181" t="str">
            <v>x</v>
          </cell>
          <cell r="AM181" t="str">
            <v>x</v>
          </cell>
          <cell r="AN181" t="str">
            <v>x</v>
          </cell>
          <cell r="AO181" t="str">
            <v>x</v>
          </cell>
          <cell r="AP181" t="str">
            <v/>
          </cell>
          <cell r="AQ181" t="str">
            <v>x</v>
          </cell>
          <cell r="AR181" t="str">
            <v>x</v>
          </cell>
          <cell r="AS181" t="str">
            <v>x</v>
          </cell>
          <cell r="AT181" t="str">
            <v/>
          </cell>
          <cell r="AU181" t="str">
            <v>x</v>
          </cell>
          <cell r="AV181" t="str">
            <v/>
          </cell>
          <cell r="AW181" t="str">
            <v>x</v>
          </cell>
          <cell r="AX181" t="str">
            <v>x</v>
          </cell>
          <cell r="AY181" t="str">
            <v>x</v>
          </cell>
          <cell r="AZ181" t="str">
            <v>x</v>
          </cell>
          <cell r="BA181" t="str">
            <v>x</v>
          </cell>
          <cell r="BB181" t="str">
            <v/>
          </cell>
          <cell r="BC181" t="str">
            <v>x</v>
          </cell>
          <cell r="BD181" t="str">
            <v>x</v>
          </cell>
          <cell r="BE181" t="str">
            <v>x</v>
          </cell>
          <cell r="BF181" t="str">
            <v>x</v>
          </cell>
          <cell r="BG181" t="str">
            <v>x</v>
          </cell>
          <cell r="BH181" t="str">
            <v/>
          </cell>
        </row>
        <row r="182">
          <cell r="A182">
            <v>127</v>
          </cell>
          <cell r="B182">
            <v>4</v>
          </cell>
          <cell r="C182" t="str">
            <v>CC1TT42</v>
          </cell>
          <cell r="D182" t="str">
            <v>CC1TT42-CC</v>
          </cell>
          <cell r="E182">
            <v>22</v>
          </cell>
          <cell r="F182" t="str">
            <v>Tin học đại cương</v>
          </cell>
          <cell r="G182">
            <v>3</v>
          </cell>
          <cell r="H182">
            <v>30</v>
          </cell>
          <cell r="I182">
            <v>30</v>
          </cell>
          <cell r="J182" t="str">
            <v/>
          </cell>
          <cell r="K182" t="str">
            <v/>
          </cell>
          <cell r="L182" t="str">
            <v>TH</v>
          </cell>
          <cell r="M182" t="str">
            <v/>
          </cell>
          <cell r="N182" t="str">
            <v>Hệ thống thông tin</v>
          </cell>
          <cell r="O182" t="str">
            <v>CÔNG NGHỆ THÔNG TIN</v>
          </cell>
          <cell r="P182" t="str">
            <v>TTHT</v>
          </cell>
          <cell r="Q182" t="str">
            <v>CNTT</v>
          </cell>
          <cell r="R182" t="str">
            <v>CNTT-TTHT</v>
          </cell>
          <cell r="U182" t="str">
            <v>x</v>
          </cell>
          <cell r="V182" t="str">
            <v>x</v>
          </cell>
          <cell r="W182" t="str">
            <v>x</v>
          </cell>
          <cell r="X182" t="str">
            <v>x</v>
          </cell>
          <cell r="Y182" t="str">
            <v>x</v>
          </cell>
          <cell r="Z182" t="str">
            <v>x</v>
          </cell>
          <cell r="AA182" t="str">
            <v>x</v>
          </cell>
          <cell r="AB182" t="str">
            <v>x</v>
          </cell>
          <cell r="AC182" t="str">
            <v>x</v>
          </cell>
          <cell r="AD182" t="str">
            <v>x</v>
          </cell>
          <cell r="AE182" t="str">
            <v>x</v>
          </cell>
          <cell r="AG182" t="str">
            <v>x</v>
          </cell>
          <cell r="AH182" t="str">
            <v/>
          </cell>
          <cell r="AJ182" t="str">
            <v>x</v>
          </cell>
          <cell r="AK182" t="str">
            <v>x</v>
          </cell>
          <cell r="AL182" t="str">
            <v>x</v>
          </cell>
          <cell r="AM182" t="str">
            <v>x</v>
          </cell>
          <cell r="AN182" t="str">
            <v>x</v>
          </cell>
          <cell r="AO182" t="str">
            <v>x</v>
          </cell>
          <cell r="AP182" t="str">
            <v/>
          </cell>
          <cell r="AQ182" t="str">
            <v>x</v>
          </cell>
          <cell r="AR182" t="str">
            <v>x</v>
          </cell>
          <cell r="AS182" t="str">
            <v>x</v>
          </cell>
          <cell r="AT182" t="str">
            <v/>
          </cell>
          <cell r="AU182" t="str">
            <v>x</v>
          </cell>
          <cell r="AV182" t="str">
            <v/>
          </cell>
          <cell r="AW182" t="str">
            <v>x</v>
          </cell>
          <cell r="AX182" t="str">
            <v>x</v>
          </cell>
          <cell r="AY182" t="str">
            <v>x</v>
          </cell>
          <cell r="AZ182" t="str">
            <v>x</v>
          </cell>
          <cell r="BA182" t="str">
            <v>x</v>
          </cell>
          <cell r="BB182" t="str">
            <v/>
          </cell>
          <cell r="BC182" t="str">
            <v>x</v>
          </cell>
          <cell r="BD182" t="str">
            <v>x</v>
          </cell>
          <cell r="BE182" t="str">
            <v>x</v>
          </cell>
          <cell r="BF182" t="str">
            <v>x</v>
          </cell>
          <cell r="BG182" t="str">
            <v>x</v>
          </cell>
          <cell r="BH182" t="str">
            <v/>
          </cell>
        </row>
        <row r="183">
          <cell r="A183">
            <v>128</v>
          </cell>
          <cell r="B183">
            <v>1</v>
          </cell>
          <cell r="C183" t="str">
            <v>DC1TT43</v>
          </cell>
          <cell r="D183" t="str">
            <v>DC1TT43-DC</v>
          </cell>
          <cell r="E183">
            <v>23</v>
          </cell>
          <cell r="F183" t="str">
            <v>Tin học đại cương</v>
          </cell>
          <cell r="G183">
            <v>3</v>
          </cell>
          <cell r="H183">
            <v>30</v>
          </cell>
          <cell r="I183">
            <v>30</v>
          </cell>
          <cell r="J183" t="str">
            <v/>
          </cell>
          <cell r="K183" t="str">
            <v/>
          </cell>
          <cell r="L183" t="str">
            <v>TH</v>
          </cell>
          <cell r="M183" t="str">
            <v/>
          </cell>
          <cell r="N183" t="str">
            <v>Hệ thống thông tin</v>
          </cell>
          <cell r="O183" t="str">
            <v>CÔNG NGHỆ THÔNG TIN</v>
          </cell>
          <cell r="P183" t="str">
            <v>TTHT</v>
          </cell>
          <cell r="Q183" t="str">
            <v>CNTT</v>
          </cell>
          <cell r="R183" t="str">
            <v>CNTT-TTHT</v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G183" t="str">
            <v/>
          </cell>
          <cell r="AH183" t="str">
            <v>x</v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</row>
        <row r="184">
          <cell r="A184">
            <v>128</v>
          </cell>
          <cell r="B184">
            <v>4</v>
          </cell>
          <cell r="C184" t="str">
            <v>CC1TT43</v>
          </cell>
          <cell r="D184" t="str">
            <v>CC1TT43-CC</v>
          </cell>
          <cell r="E184">
            <v>23</v>
          </cell>
          <cell r="F184" t="str">
            <v>Tin học đại cương</v>
          </cell>
          <cell r="G184">
            <v>3</v>
          </cell>
          <cell r="H184">
            <v>30</v>
          </cell>
          <cell r="I184">
            <v>30</v>
          </cell>
          <cell r="J184" t="str">
            <v/>
          </cell>
          <cell r="K184" t="str">
            <v/>
          </cell>
          <cell r="L184" t="str">
            <v>TH</v>
          </cell>
          <cell r="M184" t="str">
            <v/>
          </cell>
          <cell r="N184" t="str">
            <v>Hệ thống thông tin</v>
          </cell>
          <cell r="O184" t="str">
            <v>CÔNG NGHỆ THÔNG TIN</v>
          </cell>
          <cell r="P184" t="str">
            <v>TTHT</v>
          </cell>
          <cell r="Q184" t="str">
            <v>CNTT</v>
          </cell>
          <cell r="R184" t="str">
            <v>CNTT-TTHT</v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G184" t="str">
            <v/>
          </cell>
          <cell r="AH184" t="str">
            <v>x</v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</row>
        <row r="185">
          <cell r="A185">
            <v>129</v>
          </cell>
          <cell r="B185">
            <v>4</v>
          </cell>
          <cell r="C185" t="str">
            <v>CC1TT44</v>
          </cell>
          <cell r="D185" t="str">
            <v>CC1TT44-CC</v>
          </cell>
          <cell r="E185">
            <v>24</v>
          </cell>
          <cell r="F185" t="str">
            <v>Tin học đại cương</v>
          </cell>
          <cell r="G185">
            <v>2</v>
          </cell>
          <cell r="H185">
            <v>30</v>
          </cell>
          <cell r="I185" t="str">
            <v/>
          </cell>
          <cell r="J185" t="str">
            <v/>
          </cell>
          <cell r="K185" t="str">
            <v/>
          </cell>
          <cell r="L185" t="str">
            <v>TH</v>
          </cell>
          <cell r="M185" t="str">
            <v/>
          </cell>
          <cell r="N185" t="str">
            <v>Hệ thống thông tin</v>
          </cell>
          <cell r="O185" t="str">
            <v>CÔNG NGHỆ THÔNG TIN</v>
          </cell>
          <cell r="P185" t="str">
            <v>TTHT</v>
          </cell>
          <cell r="Q185" t="str">
            <v>CNTT</v>
          </cell>
          <cell r="R185" t="str">
            <v>CNTT-TTHT</v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G185" t="str">
            <v/>
          </cell>
          <cell r="AH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>x</v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</row>
        <row r="186">
          <cell r="A186">
            <v>130</v>
          </cell>
          <cell r="B186">
            <v>4</v>
          </cell>
          <cell r="C186" t="str">
            <v>CC2TH43</v>
          </cell>
          <cell r="D186" t="str">
            <v>CC2TH43-CC</v>
          </cell>
          <cell r="E186">
            <v>184</v>
          </cell>
          <cell r="F186" t="str">
            <v>Tin học văn phòng</v>
          </cell>
          <cell r="G186">
            <v>3</v>
          </cell>
          <cell r="H186">
            <v>30</v>
          </cell>
          <cell r="I186">
            <v>30</v>
          </cell>
          <cell r="J186" t="str">
            <v/>
          </cell>
          <cell r="K186" t="str">
            <v/>
          </cell>
          <cell r="L186" t="str">
            <v>TH</v>
          </cell>
          <cell r="M186" t="str">
            <v/>
          </cell>
          <cell r="N186" t="str">
            <v>Hệ thống thông tin</v>
          </cell>
          <cell r="O186" t="str">
            <v>CÔNG NGHỆ THÔNG TIN</v>
          </cell>
          <cell r="P186" t="str">
            <v>TTHT</v>
          </cell>
          <cell r="Q186" t="str">
            <v>CNTT</v>
          </cell>
          <cell r="R186" t="str">
            <v>CNTT-TTHT</v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G186" t="str">
            <v/>
          </cell>
          <cell r="AH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>x</v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</row>
        <row r="187">
          <cell r="A187">
            <v>131</v>
          </cell>
          <cell r="B187">
            <v>3</v>
          </cell>
          <cell r="C187" t="str">
            <v>DT2CO21</v>
          </cell>
          <cell r="D187" t="str">
            <v>DT2CO21-DV</v>
          </cell>
          <cell r="E187">
            <v>55</v>
          </cell>
          <cell r="F187" t="str">
            <v xml:space="preserve">Cơ học cơ sở </v>
          </cell>
          <cell r="G187">
            <v>2</v>
          </cell>
          <cell r="H187">
            <v>30</v>
          </cell>
          <cell r="I187" t="str">
            <v/>
          </cell>
          <cell r="J187" t="str">
            <v/>
          </cell>
          <cell r="K187" t="str">
            <v/>
          </cell>
          <cell r="L187" t="str">
            <v>Viết</v>
          </cell>
          <cell r="M187">
            <v>60</v>
          </cell>
          <cell r="N187" t="str">
            <v>CLT-SBVL</v>
          </cell>
          <cell r="O187" t="str">
            <v>CƠ SỞ KỸ THUẬT</v>
          </cell>
          <cell r="P187" t="str">
            <v>CSCO</v>
          </cell>
          <cell r="Q187" t="str">
            <v>CSKT</v>
          </cell>
          <cell r="R187" t="str">
            <v>CSKT-CSCO</v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G187" t="str">
            <v/>
          </cell>
          <cell r="AH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</row>
        <row r="188">
          <cell r="A188">
            <v>132</v>
          </cell>
          <cell r="B188">
            <v>1</v>
          </cell>
          <cell r="C188" t="str">
            <v>DC2CO21</v>
          </cell>
          <cell r="D188" t="str">
            <v>DC2CO21-DC</v>
          </cell>
          <cell r="E188">
            <v>62</v>
          </cell>
          <cell r="F188" t="str">
            <v xml:space="preserve">Cơ học cơ sở </v>
          </cell>
          <cell r="G188">
            <v>4</v>
          </cell>
          <cell r="H188">
            <v>60</v>
          </cell>
          <cell r="I188" t="str">
            <v/>
          </cell>
          <cell r="J188" t="str">
            <v/>
          </cell>
          <cell r="K188" t="str">
            <v/>
          </cell>
          <cell r="L188" t="str">
            <v>VĐ</v>
          </cell>
          <cell r="M188" t="str">
            <v/>
          </cell>
          <cell r="N188" t="str">
            <v>CLT-SBVL</v>
          </cell>
          <cell r="O188" t="str">
            <v>CƠ SỞ KỸ THUẬT</v>
          </cell>
          <cell r="P188" t="str">
            <v>CSCO</v>
          </cell>
          <cell r="Q188" t="str">
            <v>CSKT</v>
          </cell>
          <cell r="R188" t="str">
            <v>CSKT-CSCO</v>
          </cell>
          <cell r="U188" t="str">
            <v>x</v>
          </cell>
          <cell r="V188" t="str">
            <v>x</v>
          </cell>
          <cell r="W188" t="str">
            <v>x</v>
          </cell>
          <cell r="X188" t="str">
            <v>x</v>
          </cell>
          <cell r="Y188" t="str">
            <v>x</v>
          </cell>
          <cell r="Z188" t="str">
            <v>x</v>
          </cell>
          <cell r="AA188" t="str">
            <v>x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G188" t="str">
            <v/>
          </cell>
          <cell r="AH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</row>
        <row r="189">
          <cell r="A189">
            <v>133</v>
          </cell>
          <cell r="B189">
            <v>2</v>
          </cell>
          <cell r="C189" t="str">
            <v>DL2CO21</v>
          </cell>
          <cell r="D189" t="str">
            <v>DL2CO21-DL</v>
          </cell>
          <cell r="E189">
            <v>63</v>
          </cell>
          <cell r="F189" t="str">
            <v xml:space="preserve">Cơ học cơ sở </v>
          </cell>
          <cell r="G189">
            <v>2</v>
          </cell>
          <cell r="H189">
            <v>30</v>
          </cell>
          <cell r="I189" t="str">
            <v/>
          </cell>
          <cell r="J189" t="str">
            <v/>
          </cell>
          <cell r="K189" t="str">
            <v/>
          </cell>
          <cell r="L189" t="str">
            <v>VĐ</v>
          </cell>
          <cell r="M189">
            <v>60</v>
          </cell>
          <cell r="N189" t="str">
            <v>CLT-SBVL</v>
          </cell>
          <cell r="O189" t="str">
            <v>CƠ SỞ KỸ THUẬT</v>
          </cell>
          <cell r="P189" t="str">
            <v>CSCO</v>
          </cell>
          <cell r="Q189" t="str">
            <v>CSKT</v>
          </cell>
          <cell r="R189" t="str">
            <v>CSKT-CSCO</v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G189" t="str">
            <v/>
          </cell>
          <cell r="AH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</row>
        <row r="190">
          <cell r="A190">
            <v>133</v>
          </cell>
          <cell r="B190">
            <v>3</v>
          </cell>
          <cell r="C190" t="str">
            <v>DL2CO21</v>
          </cell>
          <cell r="D190" t="str">
            <v>DL2CO21-DV</v>
          </cell>
          <cell r="E190">
            <v>63</v>
          </cell>
          <cell r="F190" t="str">
            <v xml:space="preserve">Cơ học cơ sở </v>
          </cell>
          <cell r="G190">
            <v>2</v>
          </cell>
          <cell r="H190">
            <v>30</v>
          </cell>
          <cell r="I190" t="str">
            <v/>
          </cell>
          <cell r="J190" t="str">
            <v/>
          </cell>
          <cell r="K190" t="str">
            <v/>
          </cell>
          <cell r="L190" t="str">
            <v>Viết</v>
          </cell>
          <cell r="M190">
            <v>60</v>
          </cell>
          <cell r="N190" t="str">
            <v>CLT-SBVL</v>
          </cell>
          <cell r="O190" t="str">
            <v>CƠ SỞ KỸ THUẬT</v>
          </cell>
          <cell r="P190" t="str">
            <v>CSCO</v>
          </cell>
          <cell r="Q190" t="str">
            <v>CSKT</v>
          </cell>
          <cell r="R190" t="str">
            <v>CSKT-CSCO</v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G190" t="str">
            <v/>
          </cell>
          <cell r="AH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</row>
        <row r="191">
          <cell r="A191">
            <v>134</v>
          </cell>
          <cell r="B191">
            <v>4</v>
          </cell>
          <cell r="C191" t="str">
            <v>MH2CO21</v>
          </cell>
          <cell r="D191" t="str">
            <v>MH2CO21-CC</v>
          </cell>
          <cell r="E191">
            <v>64</v>
          </cell>
          <cell r="F191" t="str">
            <v xml:space="preserve">Cơ học cơ sở </v>
          </cell>
          <cell r="G191">
            <v>3</v>
          </cell>
          <cell r="H191">
            <v>45</v>
          </cell>
          <cell r="I191" t="str">
            <v/>
          </cell>
          <cell r="J191" t="str">
            <v/>
          </cell>
          <cell r="K191" t="str">
            <v/>
          </cell>
          <cell r="L191" t="str">
            <v>VĐ</v>
          </cell>
          <cell r="M191" t="str">
            <v/>
          </cell>
          <cell r="N191" t="str">
            <v>CLT-SBVL</v>
          </cell>
          <cell r="O191" t="str">
            <v>CƠ SỞ KỸ THUẬT</v>
          </cell>
          <cell r="P191" t="str">
            <v>CSCO</v>
          </cell>
          <cell r="Q191" t="str">
            <v>CSKT</v>
          </cell>
          <cell r="R191" t="str">
            <v>CSKT-CSCO</v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G191" t="str">
            <v/>
          </cell>
          <cell r="AH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x</v>
          </cell>
          <cell r="AR191" t="str">
            <v>x</v>
          </cell>
          <cell r="AS191" t="str">
            <v>x</v>
          </cell>
          <cell r="AT191" t="str">
            <v/>
          </cell>
          <cell r="AU191" t="str">
            <v>x</v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</row>
        <row r="192">
          <cell r="A192">
            <v>135</v>
          </cell>
          <cell r="B192">
            <v>1</v>
          </cell>
          <cell r="C192" t="str">
            <v>DC2CO22</v>
          </cell>
          <cell r="D192" t="str">
            <v>DC2CO22-DC</v>
          </cell>
          <cell r="E192" t="str">
            <v/>
          </cell>
          <cell r="F192" t="str">
            <v xml:space="preserve">Cơ học cơ sở </v>
          </cell>
          <cell r="G192">
            <v>4</v>
          </cell>
          <cell r="H192">
            <v>60</v>
          </cell>
          <cell r="I192" t="str">
            <v/>
          </cell>
          <cell r="J192" t="str">
            <v/>
          </cell>
          <cell r="K192" t="str">
            <v/>
          </cell>
          <cell r="L192" t="str">
            <v>VĐ</v>
          </cell>
          <cell r="M192" t="str">
            <v/>
          </cell>
          <cell r="N192" t="str">
            <v>CLT-SBVL</v>
          </cell>
          <cell r="O192" t="str">
            <v>CƠ SỞ KỸ THUẬT</v>
          </cell>
          <cell r="P192" t="str">
            <v>CSCO</v>
          </cell>
          <cell r="Q192" t="str">
            <v>CSKT</v>
          </cell>
          <cell r="R192" t="str">
            <v>CSKT-CSCO</v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>x</v>
          </cell>
          <cell r="AC192" t="str">
            <v>x</v>
          </cell>
          <cell r="AD192" t="str">
            <v>x</v>
          </cell>
          <cell r="AE192" t="str">
            <v>x</v>
          </cell>
          <cell r="AG192" t="str">
            <v/>
          </cell>
          <cell r="AH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>x</v>
          </cell>
          <cell r="AX192" t="str">
            <v>x</v>
          </cell>
          <cell r="AY192" t="str">
            <v>x</v>
          </cell>
          <cell r="AZ192" t="str">
            <v>x</v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</row>
        <row r="193">
          <cell r="A193">
            <v>135</v>
          </cell>
          <cell r="B193">
            <v>4</v>
          </cell>
          <cell r="C193" t="str">
            <v>MH2CO22</v>
          </cell>
          <cell r="D193" t="str">
            <v>MH2CO22-CC</v>
          </cell>
          <cell r="E193" t="str">
            <v/>
          </cell>
          <cell r="F193" t="str">
            <v xml:space="preserve">Cơ học cơ sở </v>
          </cell>
          <cell r="G193">
            <v>4</v>
          </cell>
          <cell r="H193">
            <v>60</v>
          </cell>
          <cell r="I193" t="str">
            <v/>
          </cell>
          <cell r="J193" t="str">
            <v/>
          </cell>
          <cell r="K193" t="str">
            <v/>
          </cell>
          <cell r="L193" t="str">
            <v>VĐ</v>
          </cell>
          <cell r="M193" t="str">
            <v/>
          </cell>
          <cell r="N193" t="str">
            <v>CLT-SBVL</v>
          </cell>
          <cell r="O193" t="str">
            <v>CƠ SỞ KỸ THUẬT</v>
          </cell>
          <cell r="P193" t="str">
            <v>CSCO</v>
          </cell>
          <cell r="Q193" t="str">
            <v>CSKT</v>
          </cell>
          <cell r="R193" t="str">
            <v>CSKT-CSCO</v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>x</v>
          </cell>
          <cell r="AC193" t="str">
            <v>x</v>
          </cell>
          <cell r="AD193" t="str">
            <v>x</v>
          </cell>
          <cell r="AE193" t="str">
            <v>x</v>
          </cell>
          <cell r="AG193" t="str">
            <v/>
          </cell>
          <cell r="AH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>x</v>
          </cell>
          <cell r="AX193" t="str">
            <v>x</v>
          </cell>
          <cell r="AY193" t="str">
            <v>x</v>
          </cell>
          <cell r="AZ193" t="str">
            <v>x</v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</row>
        <row r="194">
          <cell r="A194">
            <v>136</v>
          </cell>
          <cell r="B194">
            <v>1</v>
          </cell>
          <cell r="C194" t="str">
            <v>DC2CO29</v>
          </cell>
          <cell r="D194" t="str">
            <v>DC2CO29-DC</v>
          </cell>
          <cell r="E194">
            <v>215</v>
          </cell>
          <cell r="F194" t="str">
            <v>Cơ học môi trường liên tục</v>
          </cell>
          <cell r="G194">
            <v>2</v>
          </cell>
          <cell r="H194">
            <v>30</v>
          </cell>
          <cell r="I194" t="str">
            <v/>
          </cell>
          <cell r="J194" t="str">
            <v/>
          </cell>
          <cell r="K194" t="str">
            <v/>
          </cell>
          <cell r="L194" t="str">
            <v>Viết</v>
          </cell>
          <cell r="M194">
            <v>90</v>
          </cell>
          <cell r="N194" t="str">
            <v>Kết cấu - Vật liệu</v>
          </cell>
          <cell r="O194" t="str">
            <v>CÔNG TRÌNH</v>
          </cell>
          <cell r="P194" t="str">
            <v>CTKC</v>
          </cell>
          <cell r="Q194" t="str">
            <v>KCT</v>
          </cell>
          <cell r="R194" t="str">
            <v>KCT-CTKC</v>
          </cell>
          <cell r="U194" t="str">
            <v>o</v>
          </cell>
          <cell r="V194" t="str">
            <v>o</v>
          </cell>
          <cell r="W194" t="str">
            <v>o</v>
          </cell>
          <cell r="X194" t="str">
            <v>o</v>
          </cell>
          <cell r="Y194" t="str">
            <v>o</v>
          </cell>
          <cell r="Z194" t="str">
            <v>o</v>
          </cell>
          <cell r="AA194" t="str">
            <v>o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G194" t="str">
            <v/>
          </cell>
          <cell r="AH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</row>
        <row r="195">
          <cell r="A195">
            <v>136</v>
          </cell>
          <cell r="B195">
            <v>2</v>
          </cell>
          <cell r="C195" t="str">
            <v>DC2CO29</v>
          </cell>
          <cell r="D195" t="str">
            <v>DC2CO29-DL</v>
          </cell>
          <cell r="E195">
            <v>215</v>
          </cell>
          <cell r="F195" t="str">
            <v>Cơ học môi trường liên tục</v>
          </cell>
          <cell r="G195">
            <v>2</v>
          </cell>
          <cell r="H195">
            <v>30</v>
          </cell>
          <cell r="I195" t="str">
            <v/>
          </cell>
          <cell r="J195" t="str">
            <v/>
          </cell>
          <cell r="K195" t="str">
            <v/>
          </cell>
          <cell r="L195" t="str">
            <v>Viết</v>
          </cell>
          <cell r="M195">
            <v>90</v>
          </cell>
          <cell r="N195" t="str">
            <v>Kết cấu - Vật liệu</v>
          </cell>
          <cell r="O195" t="str">
            <v>CÔNG TRÌNH</v>
          </cell>
          <cell r="P195" t="str">
            <v>CTKC</v>
          </cell>
          <cell r="Q195" t="str">
            <v>KCT</v>
          </cell>
          <cell r="R195" t="str">
            <v>KCT-CTKC</v>
          </cell>
          <cell r="U195" t="str">
            <v>o</v>
          </cell>
          <cell r="V195" t="str">
            <v>o</v>
          </cell>
          <cell r="W195" t="str">
            <v>o</v>
          </cell>
          <cell r="X195" t="str">
            <v>o</v>
          </cell>
          <cell r="Y195" t="str">
            <v>o</v>
          </cell>
          <cell r="Z195" t="str">
            <v>o</v>
          </cell>
          <cell r="AA195" t="str">
            <v>o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G195" t="str">
            <v/>
          </cell>
          <cell r="AH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</row>
        <row r="196">
          <cell r="A196">
            <v>136</v>
          </cell>
          <cell r="B196">
            <v>3</v>
          </cell>
          <cell r="C196" t="str">
            <v>DC2CO29</v>
          </cell>
          <cell r="D196" t="str">
            <v>DC2CO29-DV</v>
          </cell>
          <cell r="E196">
            <v>215</v>
          </cell>
          <cell r="F196" t="str">
            <v>Cơ học môi trường liên tục</v>
          </cell>
          <cell r="G196">
            <v>2</v>
          </cell>
          <cell r="H196">
            <v>30</v>
          </cell>
          <cell r="I196" t="str">
            <v/>
          </cell>
          <cell r="J196" t="str">
            <v/>
          </cell>
          <cell r="K196" t="str">
            <v/>
          </cell>
          <cell r="L196" t="str">
            <v>Viết</v>
          </cell>
          <cell r="M196">
            <v>90</v>
          </cell>
          <cell r="N196" t="str">
            <v>Kết cấu - Vật liệu</v>
          </cell>
          <cell r="O196" t="str">
            <v>CÔNG TRÌNH</v>
          </cell>
          <cell r="P196" t="str">
            <v>CTKC</v>
          </cell>
          <cell r="Q196" t="str">
            <v>KCT</v>
          </cell>
          <cell r="R196" t="str">
            <v>KCT-CTKC</v>
          </cell>
          <cell r="U196" t="str">
            <v>o</v>
          </cell>
          <cell r="V196" t="str">
            <v>o</v>
          </cell>
          <cell r="W196" t="str">
            <v>o</v>
          </cell>
          <cell r="X196" t="str">
            <v>o</v>
          </cell>
          <cell r="Y196" t="str">
            <v>o</v>
          </cell>
          <cell r="Z196" t="str">
            <v>o</v>
          </cell>
          <cell r="AA196" t="str">
            <v>o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G196" t="str">
            <v/>
          </cell>
          <cell r="AH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</row>
        <row r="197">
          <cell r="A197">
            <v>137</v>
          </cell>
          <cell r="B197">
            <v>1</v>
          </cell>
          <cell r="C197" t="str">
            <v>DC2CO24</v>
          </cell>
          <cell r="D197" t="str">
            <v>DC2CO24-DC</v>
          </cell>
          <cell r="E197">
            <v>143</v>
          </cell>
          <cell r="F197" t="str">
            <v>Cơ kỹ thuật</v>
          </cell>
          <cell r="G197">
            <v>3</v>
          </cell>
          <cell r="H197">
            <v>45</v>
          </cell>
          <cell r="I197" t="str">
            <v/>
          </cell>
          <cell r="J197" t="str">
            <v/>
          </cell>
          <cell r="K197" t="str">
            <v/>
          </cell>
          <cell r="L197" t="str">
            <v>Viết</v>
          </cell>
          <cell r="M197">
            <v>90</v>
          </cell>
          <cell r="N197" t="str">
            <v>CLT-SBVL</v>
          </cell>
          <cell r="O197" t="str">
            <v>CƠ SỞ KỸ THUẬT</v>
          </cell>
          <cell r="P197" t="str">
            <v>CSCO</v>
          </cell>
          <cell r="Q197" t="str">
            <v>CSKT</v>
          </cell>
          <cell r="R197" t="str">
            <v>CSKT-CSCO</v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G197" t="str">
            <v/>
          </cell>
          <cell r="AH197" t="str">
            <v/>
          </cell>
          <cell r="AJ197" t="str">
            <v/>
          </cell>
          <cell r="AK197" t="str">
            <v/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>x</v>
          </cell>
          <cell r="BF197" t="str">
            <v/>
          </cell>
          <cell r="BG197" t="str">
            <v>x</v>
          </cell>
          <cell r="BH197" t="str">
            <v/>
          </cell>
        </row>
        <row r="198">
          <cell r="A198">
            <v>137</v>
          </cell>
          <cell r="B198">
            <v>2</v>
          </cell>
          <cell r="C198" t="str">
            <v>DC2CO24</v>
          </cell>
          <cell r="D198" t="str">
            <v>DC2CO24-DL</v>
          </cell>
          <cell r="E198">
            <v>143</v>
          </cell>
          <cell r="F198" t="str">
            <v>Cơ kỹ thuật</v>
          </cell>
          <cell r="G198">
            <v>3</v>
          </cell>
          <cell r="H198">
            <v>45</v>
          </cell>
          <cell r="I198" t="str">
            <v/>
          </cell>
          <cell r="J198" t="str">
            <v/>
          </cell>
          <cell r="K198" t="str">
            <v/>
          </cell>
          <cell r="L198" t="str">
            <v>Viết</v>
          </cell>
          <cell r="M198">
            <v>90</v>
          </cell>
          <cell r="N198" t="str">
            <v>CLT-SBVL</v>
          </cell>
          <cell r="O198" t="str">
            <v>CƠ SỞ KỸ THUẬT</v>
          </cell>
          <cell r="P198" t="str">
            <v>CSCO</v>
          </cell>
          <cell r="Q198" t="str">
            <v>CSKT</v>
          </cell>
          <cell r="R198" t="str">
            <v>CSKT-CSCO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G198" t="str">
            <v/>
          </cell>
          <cell r="AH198" t="str">
            <v/>
          </cell>
          <cell r="AJ198" t="str">
            <v/>
          </cell>
          <cell r="AK198" t="str">
            <v/>
          </cell>
          <cell r="AL198" t="str">
            <v>x</v>
          </cell>
          <cell r="AM198" t="str">
            <v>x</v>
          </cell>
          <cell r="AN198" t="str">
            <v>x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>x</v>
          </cell>
          <cell r="BF198" t="str">
            <v/>
          </cell>
          <cell r="BG198" t="str">
            <v>x</v>
          </cell>
          <cell r="BH198" t="str">
            <v/>
          </cell>
        </row>
        <row r="199">
          <cell r="A199">
            <v>137</v>
          </cell>
          <cell r="B199">
            <v>3</v>
          </cell>
          <cell r="C199" t="str">
            <v>DC2CO24</v>
          </cell>
          <cell r="D199" t="str">
            <v>DC2CO24-DV</v>
          </cell>
          <cell r="E199">
            <v>143</v>
          </cell>
          <cell r="F199" t="str">
            <v>Cơ kỹ thuật</v>
          </cell>
          <cell r="G199">
            <v>3</v>
          </cell>
          <cell r="H199">
            <v>45</v>
          </cell>
          <cell r="I199" t="str">
            <v/>
          </cell>
          <cell r="J199" t="str">
            <v/>
          </cell>
          <cell r="K199" t="str">
            <v/>
          </cell>
          <cell r="L199" t="str">
            <v>Viết</v>
          </cell>
          <cell r="M199">
            <v>90</v>
          </cell>
          <cell r="N199" t="str">
            <v>CLT-SBVL</v>
          </cell>
          <cell r="O199" t="str">
            <v>CƠ SỞ KỸ THUẬT</v>
          </cell>
          <cell r="P199" t="str">
            <v>CSCO</v>
          </cell>
          <cell r="Q199" t="str">
            <v>CSKT</v>
          </cell>
          <cell r="R199" t="str">
            <v>CSKT-CSCO</v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G199" t="str">
            <v/>
          </cell>
          <cell r="AH199" t="str">
            <v/>
          </cell>
          <cell r="AJ199" t="str">
            <v/>
          </cell>
          <cell r="AK199" t="str">
            <v/>
          </cell>
          <cell r="AL199" t="str">
            <v>x</v>
          </cell>
          <cell r="AM199" t="str">
            <v>x</v>
          </cell>
          <cell r="AN199" t="str">
            <v>x</v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>x</v>
          </cell>
          <cell r="BF199" t="str">
            <v/>
          </cell>
          <cell r="BG199" t="str">
            <v>x</v>
          </cell>
          <cell r="BH199" t="str">
            <v/>
          </cell>
        </row>
        <row r="200">
          <cell r="A200">
            <v>137</v>
          </cell>
          <cell r="B200">
            <v>4</v>
          </cell>
          <cell r="C200" t="str">
            <v>MH2CO24</v>
          </cell>
          <cell r="D200" t="str">
            <v>MH2CO24-CC</v>
          </cell>
          <cell r="E200">
            <v>143</v>
          </cell>
          <cell r="F200" t="str">
            <v>Cơ kỹ thuật</v>
          </cell>
          <cell r="G200">
            <v>3</v>
          </cell>
          <cell r="H200">
            <v>45</v>
          </cell>
          <cell r="I200" t="str">
            <v/>
          </cell>
          <cell r="J200" t="str">
            <v/>
          </cell>
          <cell r="K200" t="str">
            <v/>
          </cell>
          <cell r="L200" t="str">
            <v>Viết</v>
          </cell>
          <cell r="M200">
            <v>90</v>
          </cell>
          <cell r="N200" t="str">
            <v>CLT-SBVL</v>
          </cell>
          <cell r="O200" t="str">
            <v>CƠ SỞ KỸ THUẬT</v>
          </cell>
          <cell r="P200" t="str">
            <v>CSCO</v>
          </cell>
          <cell r="Q200" t="str">
            <v>CSKT</v>
          </cell>
          <cell r="R200" t="str">
            <v>CSKT-CSCO</v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G200" t="str">
            <v/>
          </cell>
          <cell r="AH200" t="str">
            <v/>
          </cell>
          <cell r="AJ200" t="str">
            <v/>
          </cell>
          <cell r="AK200" t="str">
            <v/>
          </cell>
          <cell r="AL200" t="str">
            <v>x</v>
          </cell>
          <cell r="AM200" t="str">
            <v>x</v>
          </cell>
          <cell r="AN200" t="str">
            <v>x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>x</v>
          </cell>
          <cell r="BF200" t="str">
            <v/>
          </cell>
          <cell r="BG200" t="str">
            <v>x</v>
          </cell>
          <cell r="BH200" t="str">
            <v/>
          </cell>
        </row>
        <row r="201">
          <cell r="A201">
            <v>137</v>
          </cell>
          <cell r="B201">
            <v>5</v>
          </cell>
          <cell r="C201" t="str">
            <v>CL2CO24</v>
          </cell>
          <cell r="D201" t="str">
            <v>CL2CO24-CL</v>
          </cell>
          <cell r="E201">
            <v>143</v>
          </cell>
          <cell r="F201" t="str">
            <v>Cơ kỹ thuật</v>
          </cell>
          <cell r="G201">
            <v>3</v>
          </cell>
          <cell r="H201">
            <v>45</v>
          </cell>
          <cell r="I201" t="str">
            <v/>
          </cell>
          <cell r="J201" t="str">
            <v/>
          </cell>
          <cell r="K201" t="str">
            <v/>
          </cell>
          <cell r="L201" t="str">
            <v>Viết</v>
          </cell>
          <cell r="M201">
            <v>90</v>
          </cell>
          <cell r="N201" t="str">
            <v>CLT-SBVL</v>
          </cell>
          <cell r="O201" t="str">
            <v>CƠ SỞ KỸ THUẬT</v>
          </cell>
          <cell r="P201" t="str">
            <v>CSCO</v>
          </cell>
          <cell r="Q201" t="str">
            <v>CSKT</v>
          </cell>
          <cell r="R201" t="str">
            <v>CSKT-CSCO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G201" t="str">
            <v/>
          </cell>
          <cell r="AH201" t="str">
            <v/>
          </cell>
          <cell r="AJ201" t="str">
            <v/>
          </cell>
          <cell r="AK201" t="str">
            <v/>
          </cell>
          <cell r="AL201" t="str">
            <v>x</v>
          </cell>
          <cell r="AM201" t="str">
            <v>x</v>
          </cell>
          <cell r="AN201" t="str">
            <v>x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>x</v>
          </cell>
          <cell r="BF201" t="str">
            <v/>
          </cell>
          <cell r="BG201" t="str">
            <v>x</v>
          </cell>
          <cell r="BH201" t="str">
            <v/>
          </cell>
        </row>
        <row r="202">
          <cell r="A202">
            <v>138</v>
          </cell>
          <cell r="B202">
            <v>1</v>
          </cell>
          <cell r="C202" t="str">
            <v>DC2CO27</v>
          </cell>
          <cell r="D202" t="str">
            <v>DC2CO27-DC</v>
          </cell>
          <cell r="E202">
            <v>826</v>
          </cell>
          <cell r="F202" t="str">
            <v>Cơ kỹ thuật</v>
          </cell>
          <cell r="G202">
            <v>2</v>
          </cell>
          <cell r="H202">
            <v>30</v>
          </cell>
          <cell r="I202" t="str">
            <v/>
          </cell>
          <cell r="J202" t="str">
            <v/>
          </cell>
          <cell r="K202" t="str">
            <v/>
          </cell>
          <cell r="L202" t="str">
            <v>Viết</v>
          </cell>
          <cell r="M202">
            <v>90</v>
          </cell>
          <cell r="N202" t="str">
            <v>CLT-SBVL</v>
          </cell>
          <cell r="O202" t="str">
            <v>CƠ SỞ KỸ THUẬT</v>
          </cell>
          <cell r="P202" t="str">
            <v>CSCO</v>
          </cell>
          <cell r="Q202" t="str">
            <v>CSKT</v>
          </cell>
          <cell r="R202" t="str">
            <v>CSKT-CSCO</v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G202" t="str">
            <v/>
          </cell>
          <cell r="AH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</row>
        <row r="203">
          <cell r="A203">
            <v>139</v>
          </cell>
          <cell r="B203">
            <v>1</v>
          </cell>
          <cell r="C203" t="str">
            <v>DC2CO25</v>
          </cell>
          <cell r="D203" t="str">
            <v>DC2CO25-DC</v>
          </cell>
          <cell r="E203">
            <v>65</v>
          </cell>
          <cell r="F203" t="str">
            <v>Sức bền vật liệu</v>
          </cell>
          <cell r="G203">
            <v>4</v>
          </cell>
          <cell r="H203">
            <v>45</v>
          </cell>
          <cell r="I203">
            <v>30</v>
          </cell>
          <cell r="J203" t="str">
            <v/>
          </cell>
          <cell r="K203" t="str">
            <v/>
          </cell>
          <cell r="L203" t="str">
            <v>VĐ</v>
          </cell>
          <cell r="M203" t="str">
            <v/>
          </cell>
          <cell r="N203" t="str">
            <v>CLT-SBVL</v>
          </cell>
          <cell r="O203" t="str">
            <v>CƠ SỞ KỸ THUẬT</v>
          </cell>
          <cell r="P203" t="str">
            <v>CSCO</v>
          </cell>
          <cell r="Q203" t="str">
            <v>CSKT</v>
          </cell>
          <cell r="R203" t="str">
            <v>CSKT-CSCO</v>
          </cell>
          <cell r="U203" t="str">
            <v>x</v>
          </cell>
          <cell r="V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  <cell r="Z203" t="str">
            <v>x</v>
          </cell>
          <cell r="AA203" t="str">
            <v>x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G203" t="str">
            <v/>
          </cell>
          <cell r="AH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</row>
        <row r="204">
          <cell r="A204">
            <v>140</v>
          </cell>
          <cell r="B204">
            <v>1</v>
          </cell>
          <cell r="C204" t="str">
            <v>DC2CO26</v>
          </cell>
          <cell r="D204" t="str">
            <v>DC2CO26-DC</v>
          </cell>
          <cell r="E204">
            <v>66</v>
          </cell>
          <cell r="F204" t="str">
            <v>Sức bền vật liệu</v>
          </cell>
          <cell r="G204">
            <v>4</v>
          </cell>
          <cell r="H204">
            <v>45</v>
          </cell>
          <cell r="I204">
            <v>30</v>
          </cell>
          <cell r="J204" t="str">
            <v/>
          </cell>
          <cell r="K204" t="str">
            <v/>
          </cell>
          <cell r="L204" t="str">
            <v>VĐ</v>
          </cell>
          <cell r="M204" t="str">
            <v/>
          </cell>
          <cell r="N204" t="str">
            <v>CLT-SBVL</v>
          </cell>
          <cell r="O204" t="str">
            <v>CƠ SỞ KỸ THUẬT</v>
          </cell>
          <cell r="P204" t="str">
            <v>CSCO</v>
          </cell>
          <cell r="Q204" t="str">
            <v>CSKT</v>
          </cell>
          <cell r="R204" t="str">
            <v>CSKT-CSCO</v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>x</v>
          </cell>
          <cell r="AC204" t="str">
            <v>x</v>
          </cell>
          <cell r="AD204" t="str">
            <v>x</v>
          </cell>
          <cell r="AE204" t="str">
            <v>x</v>
          </cell>
          <cell r="AG204" t="str">
            <v/>
          </cell>
          <cell r="AH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</row>
        <row r="205">
          <cell r="A205">
            <v>141</v>
          </cell>
          <cell r="B205">
            <v>2</v>
          </cell>
          <cell r="C205" t="str">
            <v>DL2CO25</v>
          </cell>
          <cell r="D205" t="str">
            <v>DL2CO25-DL</v>
          </cell>
          <cell r="E205">
            <v>67</v>
          </cell>
          <cell r="F205" t="str">
            <v>Sức bền vật liệu</v>
          </cell>
          <cell r="G205">
            <v>2</v>
          </cell>
          <cell r="H205">
            <v>30</v>
          </cell>
          <cell r="I205" t="str">
            <v/>
          </cell>
          <cell r="J205" t="str">
            <v/>
          </cell>
          <cell r="K205" t="str">
            <v/>
          </cell>
          <cell r="L205" t="str">
            <v>VĐ</v>
          </cell>
          <cell r="M205">
            <v>60</v>
          </cell>
          <cell r="N205" t="str">
            <v>CLT-SBVL</v>
          </cell>
          <cell r="O205" t="str">
            <v>CƠ SỞ KỸ THUẬT</v>
          </cell>
          <cell r="P205" t="str">
            <v>CSCO</v>
          </cell>
          <cell r="Q205" t="str">
            <v>CSKT</v>
          </cell>
          <cell r="R205" t="str">
            <v>CSKT-CSCO</v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G205" t="str">
            <v/>
          </cell>
          <cell r="AH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</row>
        <row r="206">
          <cell r="A206">
            <v>141</v>
          </cell>
          <cell r="B206">
            <v>3</v>
          </cell>
          <cell r="C206" t="str">
            <v>DL2CO25</v>
          </cell>
          <cell r="D206" t="str">
            <v>DL2CO25-DV</v>
          </cell>
          <cell r="E206">
            <v>67</v>
          </cell>
          <cell r="F206" t="str">
            <v>Sức bền vật liệu</v>
          </cell>
          <cell r="G206">
            <v>2</v>
          </cell>
          <cell r="H206">
            <v>30</v>
          </cell>
          <cell r="I206" t="str">
            <v/>
          </cell>
          <cell r="J206" t="str">
            <v/>
          </cell>
          <cell r="K206" t="str">
            <v/>
          </cell>
          <cell r="L206" t="str">
            <v>Viết</v>
          </cell>
          <cell r="M206">
            <v>60</v>
          </cell>
          <cell r="N206" t="str">
            <v>CLT-SBVL</v>
          </cell>
          <cell r="O206" t="str">
            <v>CƠ SỞ KỸ THUẬT</v>
          </cell>
          <cell r="P206" t="str">
            <v>CSCO</v>
          </cell>
          <cell r="Q206" t="str">
            <v>CSKT</v>
          </cell>
          <cell r="R206" t="str">
            <v>CSKT-CSCO</v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G206" t="str">
            <v/>
          </cell>
          <cell r="AH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</row>
        <row r="207">
          <cell r="A207">
            <v>142</v>
          </cell>
          <cell r="B207">
            <v>2</v>
          </cell>
          <cell r="C207" t="str">
            <v>DL2CO26</v>
          </cell>
          <cell r="D207" t="str">
            <v>DL2CO26-DL</v>
          </cell>
          <cell r="E207">
            <v>68</v>
          </cell>
          <cell r="F207" t="str">
            <v>Sức bền vật liệu</v>
          </cell>
          <cell r="G207">
            <v>2</v>
          </cell>
          <cell r="H207">
            <v>30</v>
          </cell>
          <cell r="I207" t="str">
            <v/>
          </cell>
          <cell r="J207" t="str">
            <v/>
          </cell>
          <cell r="K207" t="str">
            <v/>
          </cell>
          <cell r="L207" t="str">
            <v>VĐ</v>
          </cell>
          <cell r="M207">
            <v>60</v>
          </cell>
          <cell r="N207" t="str">
            <v>CLT-SBVL</v>
          </cell>
          <cell r="O207" t="str">
            <v>CƠ SỞ KỸ THUẬT</v>
          </cell>
          <cell r="P207" t="str">
            <v>CSCO</v>
          </cell>
          <cell r="Q207" t="str">
            <v>CSKT</v>
          </cell>
          <cell r="R207" t="str">
            <v>CSKT-CSCO</v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G207" t="str">
            <v/>
          </cell>
          <cell r="AH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</row>
        <row r="208">
          <cell r="A208">
            <v>142</v>
          </cell>
          <cell r="B208">
            <v>3</v>
          </cell>
          <cell r="C208" t="str">
            <v>DT2CO26</v>
          </cell>
          <cell r="D208" t="str">
            <v>DT2CO26-DV</v>
          </cell>
          <cell r="E208">
            <v>68</v>
          </cell>
          <cell r="F208" t="str">
            <v>Sức bền vật liệu</v>
          </cell>
          <cell r="G208">
            <v>2</v>
          </cell>
          <cell r="H208">
            <v>30</v>
          </cell>
          <cell r="I208" t="str">
            <v/>
          </cell>
          <cell r="J208" t="str">
            <v/>
          </cell>
          <cell r="K208" t="str">
            <v/>
          </cell>
          <cell r="L208" t="str">
            <v>Viết</v>
          </cell>
          <cell r="M208">
            <v>60</v>
          </cell>
          <cell r="N208" t="str">
            <v>CLT-SBVL</v>
          </cell>
          <cell r="O208" t="str">
            <v>CƠ SỞ KỸ THUẬT</v>
          </cell>
          <cell r="P208" t="str">
            <v>CSCO</v>
          </cell>
          <cell r="Q208" t="str">
            <v>CSKT</v>
          </cell>
          <cell r="R208" t="str">
            <v>CSKT-CSCO</v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G208" t="str">
            <v/>
          </cell>
          <cell r="AH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</row>
        <row r="209">
          <cell r="A209">
            <v>143</v>
          </cell>
          <cell r="B209">
            <v>4</v>
          </cell>
          <cell r="C209" t="str">
            <v>MH2CO25</v>
          </cell>
          <cell r="D209" t="str">
            <v>MH2CO25-CC</v>
          </cell>
          <cell r="E209">
            <v>69</v>
          </cell>
          <cell r="F209" t="str">
            <v>Sức bền vật liệu</v>
          </cell>
          <cell r="G209">
            <v>3</v>
          </cell>
          <cell r="H209">
            <v>30</v>
          </cell>
          <cell r="I209">
            <v>30</v>
          </cell>
          <cell r="J209" t="str">
            <v/>
          </cell>
          <cell r="K209" t="str">
            <v/>
          </cell>
          <cell r="L209" t="str">
            <v>VĐ</v>
          </cell>
          <cell r="M209" t="str">
            <v/>
          </cell>
          <cell r="N209" t="str">
            <v>CLT-SBVL</v>
          </cell>
          <cell r="O209" t="str">
            <v>CƠ SỞ KỸ THUẬT</v>
          </cell>
          <cell r="P209" t="str">
            <v>CSCO</v>
          </cell>
          <cell r="Q209" t="str">
            <v>CSKT</v>
          </cell>
          <cell r="R209" t="str">
            <v>CSKT-CSCO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G209" t="str">
            <v/>
          </cell>
          <cell r="AH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x</v>
          </cell>
          <cell r="AR209" t="str">
            <v>x</v>
          </cell>
          <cell r="AS209" t="str">
            <v>x</v>
          </cell>
          <cell r="AT209" t="str">
            <v/>
          </cell>
          <cell r="AU209" t="str">
            <v>x</v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</row>
        <row r="210">
          <cell r="A210">
            <v>144</v>
          </cell>
          <cell r="B210">
            <v>4</v>
          </cell>
          <cell r="C210" t="str">
            <v>MH2CO26</v>
          </cell>
          <cell r="D210" t="str">
            <v>MH2CO26-CC</v>
          </cell>
          <cell r="E210">
            <v>70</v>
          </cell>
          <cell r="F210" t="str">
            <v>Sức bền vật liệu</v>
          </cell>
          <cell r="G210">
            <v>3</v>
          </cell>
          <cell r="H210">
            <v>30</v>
          </cell>
          <cell r="I210">
            <v>30</v>
          </cell>
          <cell r="J210" t="str">
            <v/>
          </cell>
          <cell r="K210" t="str">
            <v/>
          </cell>
          <cell r="L210" t="str">
            <v>VĐ</v>
          </cell>
          <cell r="M210" t="str">
            <v/>
          </cell>
          <cell r="N210" t="str">
            <v>CLT-SBVL</v>
          </cell>
          <cell r="O210" t="str">
            <v>CƠ SỞ KỸ THUẬT</v>
          </cell>
          <cell r="P210" t="str">
            <v>CSCO</v>
          </cell>
          <cell r="Q210" t="str">
            <v>CSKT</v>
          </cell>
          <cell r="R210" t="str">
            <v>CSKT-CSCO</v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G210" t="str">
            <v/>
          </cell>
          <cell r="AH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>x</v>
          </cell>
          <cell r="AX210" t="str">
            <v>x</v>
          </cell>
          <cell r="AY210" t="str">
            <v>x</v>
          </cell>
          <cell r="AZ210" t="str">
            <v>x</v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</row>
        <row r="211">
          <cell r="A211">
            <v>145</v>
          </cell>
          <cell r="B211">
            <v>1</v>
          </cell>
          <cell r="C211" t="str">
            <v>DC2CO14</v>
          </cell>
          <cell r="D211" t="str">
            <v>DC2CO14-DC</v>
          </cell>
          <cell r="E211">
            <v>824</v>
          </cell>
          <cell r="F211" t="str">
            <v>Hình họa - Vẽ kỹ thuật</v>
          </cell>
          <cell r="G211">
            <v>3</v>
          </cell>
          <cell r="H211">
            <v>30</v>
          </cell>
          <cell r="I211">
            <v>30</v>
          </cell>
          <cell r="J211" t="str">
            <v/>
          </cell>
          <cell r="K211" t="str">
            <v/>
          </cell>
          <cell r="L211" t="str">
            <v>Viết</v>
          </cell>
          <cell r="M211">
            <v>120</v>
          </cell>
          <cell r="N211" t="str">
            <v>Hình họa - Vẽ kĩ thuật</v>
          </cell>
          <cell r="O211" t="str">
            <v>CƠ SỞ KỸ THUẬT</v>
          </cell>
          <cell r="P211" t="str">
            <v>CSVE</v>
          </cell>
          <cell r="Q211" t="str">
            <v>CSKT</v>
          </cell>
          <cell r="R211" t="str">
            <v>CSKT-CSVE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G211" t="str">
            <v/>
          </cell>
          <cell r="AH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</row>
        <row r="212">
          <cell r="A212">
            <v>145</v>
          </cell>
          <cell r="B212">
            <v>3</v>
          </cell>
          <cell r="C212" t="str">
            <v>DT2CO14</v>
          </cell>
          <cell r="D212" t="str">
            <v>DT2CO14-DV</v>
          </cell>
          <cell r="E212">
            <v>824</v>
          </cell>
          <cell r="F212" t="str">
            <v>Hình họa - Vẽ kỹ thuật</v>
          </cell>
          <cell r="G212">
            <v>3</v>
          </cell>
          <cell r="H212">
            <v>30</v>
          </cell>
          <cell r="I212">
            <v>30</v>
          </cell>
          <cell r="J212" t="str">
            <v/>
          </cell>
          <cell r="K212" t="str">
            <v/>
          </cell>
          <cell r="L212" t="str">
            <v>Viết</v>
          </cell>
          <cell r="M212">
            <v>120</v>
          </cell>
          <cell r="N212" t="str">
            <v>Hình họa - Vẽ kĩ thuật</v>
          </cell>
          <cell r="O212" t="str">
            <v>CƠ SỞ KỸ THUẬT</v>
          </cell>
          <cell r="P212" t="str">
            <v>CSVE</v>
          </cell>
          <cell r="Q212" t="str">
            <v>CSKT</v>
          </cell>
          <cell r="R212" t="str">
            <v>CSKT-CSVE</v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G212" t="str">
            <v/>
          </cell>
          <cell r="AH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</row>
        <row r="213">
          <cell r="A213">
            <v>146</v>
          </cell>
          <cell r="B213">
            <v>1</v>
          </cell>
          <cell r="C213" t="str">
            <v>DC2DD11</v>
          </cell>
          <cell r="D213" t="str">
            <v>DC2DD11-DC</v>
          </cell>
          <cell r="E213">
            <v>33</v>
          </cell>
          <cell r="F213" t="str">
            <v xml:space="preserve">Hình họa - Vẽ kỹ thuật </v>
          </cell>
          <cell r="G213">
            <v>4</v>
          </cell>
          <cell r="H213">
            <v>45</v>
          </cell>
          <cell r="I213">
            <v>30</v>
          </cell>
          <cell r="J213" t="str">
            <v/>
          </cell>
          <cell r="K213" t="str">
            <v/>
          </cell>
          <cell r="L213" t="str">
            <v>Viết</v>
          </cell>
          <cell r="M213">
            <v>120</v>
          </cell>
          <cell r="N213" t="str">
            <v>Hình họa - Vẽ kĩ thuật</v>
          </cell>
          <cell r="O213" t="str">
            <v>CƠ SỞ KỸ THUẬT</v>
          </cell>
          <cell r="P213" t="str">
            <v>CSVE</v>
          </cell>
          <cell r="Q213" t="str">
            <v>CSKT</v>
          </cell>
          <cell r="R213" t="str">
            <v>CSKT-CSVE</v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G213" t="str">
            <v/>
          </cell>
          <cell r="AH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</row>
        <row r="214">
          <cell r="A214">
            <v>146</v>
          </cell>
          <cell r="B214">
            <v>4</v>
          </cell>
          <cell r="C214" t="str">
            <v>MH2DD11</v>
          </cell>
          <cell r="D214" t="str">
            <v>MH2DD11-CC</v>
          </cell>
          <cell r="E214">
            <v>33</v>
          </cell>
          <cell r="F214" t="str">
            <v xml:space="preserve">Hình họa - Vẽ kỹ thuật </v>
          </cell>
          <cell r="G214">
            <v>4</v>
          </cell>
          <cell r="H214">
            <v>45</v>
          </cell>
          <cell r="I214">
            <v>30</v>
          </cell>
          <cell r="J214" t="str">
            <v/>
          </cell>
          <cell r="K214" t="str">
            <v/>
          </cell>
          <cell r="L214" t="str">
            <v>Viết</v>
          </cell>
          <cell r="M214">
            <v>120</v>
          </cell>
          <cell r="N214" t="str">
            <v>Hình họa - Vẽ kĩ thuật</v>
          </cell>
          <cell r="O214" t="str">
            <v>CƠ SỞ KỸ THUẬT</v>
          </cell>
          <cell r="P214" t="str">
            <v>CSVE</v>
          </cell>
          <cell r="Q214" t="str">
            <v>CSKT</v>
          </cell>
          <cell r="R214" t="str">
            <v>CSKT-CSVE</v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G214" t="str">
            <v/>
          </cell>
          <cell r="AH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</row>
        <row r="215">
          <cell r="A215">
            <v>147</v>
          </cell>
          <cell r="B215">
            <v>1</v>
          </cell>
          <cell r="C215" t="str">
            <v>DC2CO11</v>
          </cell>
          <cell r="D215" t="str">
            <v>DC2CO11-DC</v>
          </cell>
          <cell r="E215">
            <v>56</v>
          </cell>
          <cell r="F215" t="str">
            <v xml:space="preserve">Hình họa - Vẽ kỹ thuật </v>
          </cell>
          <cell r="G215">
            <v>4</v>
          </cell>
          <cell r="H215">
            <v>45</v>
          </cell>
          <cell r="I215">
            <v>30</v>
          </cell>
          <cell r="J215" t="str">
            <v/>
          </cell>
          <cell r="K215" t="str">
            <v/>
          </cell>
          <cell r="L215" t="str">
            <v>Viết</v>
          </cell>
          <cell r="M215">
            <v>120</v>
          </cell>
          <cell r="N215" t="str">
            <v>Hình họa - Vẽ kĩ thuật</v>
          </cell>
          <cell r="O215" t="str">
            <v>CƠ SỞ KỸ THUẬT</v>
          </cell>
          <cell r="P215" t="str">
            <v>CSVE</v>
          </cell>
          <cell r="Q215" t="str">
            <v>CSKT</v>
          </cell>
          <cell r="R215" t="str">
            <v>CSKT-CSVE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  <cell r="AA215" t="str">
            <v>x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G215" t="str">
            <v/>
          </cell>
          <cell r="AH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x</v>
          </cell>
          <cell r="AR215" t="str">
            <v>x</v>
          </cell>
          <cell r="AS215" t="str">
            <v>x</v>
          </cell>
          <cell r="AT215" t="str">
            <v/>
          </cell>
          <cell r="AU215" t="str">
            <v>x</v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</row>
        <row r="216">
          <cell r="A216">
            <v>147</v>
          </cell>
          <cell r="B216">
            <v>4</v>
          </cell>
          <cell r="C216" t="str">
            <v>MH2CO11</v>
          </cell>
          <cell r="D216" t="str">
            <v>MH2CO11-CC</v>
          </cell>
          <cell r="E216">
            <v>56</v>
          </cell>
          <cell r="F216" t="str">
            <v xml:space="preserve">Hình họa - Vẽ kỹ thuật </v>
          </cell>
          <cell r="G216">
            <v>4</v>
          </cell>
          <cell r="H216">
            <v>45</v>
          </cell>
          <cell r="I216">
            <v>30</v>
          </cell>
          <cell r="J216" t="str">
            <v/>
          </cell>
          <cell r="K216" t="str">
            <v/>
          </cell>
          <cell r="L216" t="str">
            <v>Viết</v>
          </cell>
          <cell r="M216">
            <v>120</v>
          </cell>
          <cell r="N216" t="str">
            <v>Hình họa - Vẽ kĩ thuật</v>
          </cell>
          <cell r="O216" t="str">
            <v>CƠ SỞ KỸ THUẬT</v>
          </cell>
          <cell r="P216" t="str">
            <v>CSVE</v>
          </cell>
          <cell r="Q216" t="str">
            <v>CSKT</v>
          </cell>
          <cell r="R216" t="str">
            <v>CSKT-CSVE</v>
          </cell>
          <cell r="U216" t="str">
            <v>x</v>
          </cell>
          <cell r="V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  <cell r="Z216" t="str">
            <v>x</v>
          </cell>
          <cell r="AA216" t="str">
            <v>x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G216" t="str">
            <v/>
          </cell>
          <cell r="AH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x</v>
          </cell>
          <cell r="AR216" t="str">
            <v>x</v>
          </cell>
          <cell r="AS216" t="str">
            <v>x</v>
          </cell>
          <cell r="AT216" t="str">
            <v/>
          </cell>
          <cell r="AU216" t="str">
            <v>x</v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</row>
        <row r="217">
          <cell r="A217">
            <v>148</v>
          </cell>
          <cell r="B217">
            <v>5</v>
          </cell>
          <cell r="C217" t="str">
            <v>CL2CO11</v>
          </cell>
          <cell r="D217" t="str">
            <v>CL2CO11-CL</v>
          </cell>
          <cell r="E217">
            <v>57</v>
          </cell>
          <cell r="F217" t="str">
            <v xml:space="preserve">Hình họa - Vẽ kỹ thuật </v>
          </cell>
          <cell r="G217">
            <v>2</v>
          </cell>
          <cell r="H217">
            <v>30</v>
          </cell>
          <cell r="I217" t="str">
            <v/>
          </cell>
          <cell r="J217" t="str">
            <v/>
          </cell>
          <cell r="K217" t="str">
            <v/>
          </cell>
          <cell r="L217" t="str">
            <v>Viết</v>
          </cell>
          <cell r="M217">
            <v>90</v>
          </cell>
          <cell r="N217" t="str">
            <v>Hình họa - Vẽ kĩ thuật</v>
          </cell>
          <cell r="O217" t="str">
            <v>CƠ SỞ KỸ THUẬT</v>
          </cell>
          <cell r="P217" t="str">
            <v>CSVE</v>
          </cell>
          <cell r="Q217" t="str">
            <v>CSKT</v>
          </cell>
          <cell r="R217" t="str">
            <v>CSKT-CSVE</v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G217" t="str">
            <v/>
          </cell>
          <cell r="AH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</row>
        <row r="218">
          <cell r="A218">
            <v>149</v>
          </cell>
          <cell r="B218">
            <v>4</v>
          </cell>
          <cell r="C218" t="str">
            <v>MH2CO12</v>
          </cell>
          <cell r="D218" t="str">
            <v>MH2CO12-CC</v>
          </cell>
          <cell r="E218">
            <v>60</v>
          </cell>
          <cell r="F218" t="str">
            <v xml:space="preserve">Hình họa - Vẽ kỹ thuật </v>
          </cell>
          <cell r="G218">
            <v>4</v>
          </cell>
          <cell r="H218">
            <v>45</v>
          </cell>
          <cell r="I218">
            <v>30</v>
          </cell>
          <cell r="J218" t="str">
            <v/>
          </cell>
          <cell r="K218" t="str">
            <v/>
          </cell>
          <cell r="L218" t="str">
            <v>Viết</v>
          </cell>
          <cell r="M218">
            <v>120</v>
          </cell>
          <cell r="N218" t="str">
            <v>Hình họa - Vẽ kĩ thuật</v>
          </cell>
          <cell r="O218" t="str">
            <v>CƠ SỞ KỸ THUẬT</v>
          </cell>
          <cell r="P218" t="str">
            <v>CSVE</v>
          </cell>
          <cell r="Q218" t="str">
            <v>CSKT</v>
          </cell>
          <cell r="R218" t="str">
            <v>CSKT-CSVE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G218" t="str">
            <v/>
          </cell>
          <cell r="AH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>x</v>
          </cell>
          <cell r="AX218" t="str">
            <v>x</v>
          </cell>
          <cell r="AY218" t="str">
            <v>x</v>
          </cell>
          <cell r="AZ218" t="str">
            <v>x</v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</row>
        <row r="219">
          <cell r="A219">
            <v>150</v>
          </cell>
          <cell r="B219">
            <v>1</v>
          </cell>
          <cell r="C219" t="str">
            <v>DC2CO12</v>
          </cell>
          <cell r="D219" t="str">
            <v>DC2CO12-DC</v>
          </cell>
          <cell r="E219">
            <v>58</v>
          </cell>
          <cell r="F219" t="str">
            <v>Hình học họa hình</v>
          </cell>
          <cell r="G219">
            <v>2</v>
          </cell>
          <cell r="H219">
            <v>30</v>
          </cell>
          <cell r="I219" t="str">
            <v/>
          </cell>
          <cell r="J219" t="str">
            <v/>
          </cell>
          <cell r="K219" t="str">
            <v/>
          </cell>
          <cell r="L219" t="str">
            <v>VĐ</v>
          </cell>
          <cell r="M219" t="str">
            <v/>
          </cell>
          <cell r="N219" t="str">
            <v>Hình họa - Vẽ kĩ thuật</v>
          </cell>
          <cell r="O219" t="str">
            <v>CƠ SỞ KỸ THUẬT</v>
          </cell>
          <cell r="P219" t="str">
            <v>CSVE</v>
          </cell>
          <cell r="Q219" t="str">
            <v>CSKT</v>
          </cell>
          <cell r="R219" t="str">
            <v>CSKT-CSVE</v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>x</v>
          </cell>
          <cell r="AC219" t="str">
            <v>x</v>
          </cell>
          <cell r="AD219" t="str">
            <v>x</v>
          </cell>
          <cell r="AE219" t="str">
            <v>x</v>
          </cell>
          <cell r="AG219" t="str">
            <v/>
          </cell>
          <cell r="AH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</row>
        <row r="220">
          <cell r="A220">
            <v>150</v>
          </cell>
          <cell r="B220">
            <v>3</v>
          </cell>
          <cell r="C220" t="str">
            <v>DT2CO12</v>
          </cell>
          <cell r="D220" t="str">
            <v>DT2CO12-DV</v>
          </cell>
          <cell r="E220">
            <v>58</v>
          </cell>
          <cell r="F220" t="str">
            <v>Hình học họa hình</v>
          </cell>
          <cell r="G220">
            <v>2</v>
          </cell>
          <cell r="H220">
            <v>30</v>
          </cell>
          <cell r="I220" t="str">
            <v/>
          </cell>
          <cell r="J220" t="str">
            <v/>
          </cell>
          <cell r="K220" t="str">
            <v/>
          </cell>
          <cell r="L220" t="str">
            <v>VĐ</v>
          </cell>
          <cell r="M220" t="str">
            <v/>
          </cell>
          <cell r="N220" t="str">
            <v>Hình họa - Vẽ kĩ thuật</v>
          </cell>
          <cell r="O220" t="str">
            <v>CƠ SỞ KỸ THUẬT</v>
          </cell>
          <cell r="P220" t="str">
            <v>CSVE</v>
          </cell>
          <cell r="Q220" t="str">
            <v>CSKT</v>
          </cell>
          <cell r="R220" t="str">
            <v>CSKT-CSVE</v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>x</v>
          </cell>
          <cell r="AC220" t="str">
            <v>x</v>
          </cell>
          <cell r="AD220" t="str">
            <v>x</v>
          </cell>
          <cell r="AE220" t="str">
            <v>x</v>
          </cell>
          <cell r="AG220" t="str">
            <v/>
          </cell>
          <cell r="AH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</row>
        <row r="221">
          <cell r="A221">
            <v>151</v>
          </cell>
          <cell r="B221">
            <v>1</v>
          </cell>
          <cell r="C221" t="str">
            <v>DC2CO16</v>
          </cell>
          <cell r="D221" t="str">
            <v>DC2CO16-DC</v>
          </cell>
          <cell r="E221">
            <v>54</v>
          </cell>
          <cell r="F221" t="str">
            <v>Vẽ kỹ thuật</v>
          </cell>
          <cell r="G221">
            <v>3</v>
          </cell>
          <cell r="H221">
            <v>30</v>
          </cell>
          <cell r="I221">
            <v>30</v>
          </cell>
          <cell r="J221" t="str">
            <v/>
          </cell>
          <cell r="K221" t="str">
            <v/>
          </cell>
          <cell r="L221" t="str">
            <v>Viết</v>
          </cell>
          <cell r="M221">
            <v>90</v>
          </cell>
          <cell r="N221" t="str">
            <v>Hình họa - Vẽ kĩ thuật</v>
          </cell>
          <cell r="O221" t="str">
            <v>CƠ SỞ KỸ THUẬT</v>
          </cell>
          <cell r="P221" t="str">
            <v>CSVE</v>
          </cell>
          <cell r="Q221" t="str">
            <v>CSKT</v>
          </cell>
          <cell r="R221" t="str">
            <v>CSKT-CSVE</v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G221" t="str">
            <v/>
          </cell>
          <cell r="AH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x</v>
          </cell>
          <cell r="AN221" t="str">
            <v>x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>x</v>
          </cell>
          <cell r="BG221" t="str">
            <v>x</v>
          </cell>
          <cell r="BH221" t="str">
            <v/>
          </cell>
        </row>
        <row r="222">
          <cell r="A222">
            <v>151</v>
          </cell>
          <cell r="B222">
            <v>4</v>
          </cell>
          <cell r="C222" t="str">
            <v>MH2CO16</v>
          </cell>
          <cell r="D222" t="str">
            <v>MH2CO16-CC</v>
          </cell>
          <cell r="E222">
            <v>54</v>
          </cell>
          <cell r="F222" t="str">
            <v>Vẽ kỹ thuật</v>
          </cell>
          <cell r="G222">
            <v>3</v>
          </cell>
          <cell r="H222">
            <v>30</v>
          </cell>
          <cell r="I222">
            <v>30</v>
          </cell>
          <cell r="J222" t="str">
            <v/>
          </cell>
          <cell r="K222" t="str">
            <v/>
          </cell>
          <cell r="L222" t="str">
            <v>Viết</v>
          </cell>
          <cell r="M222">
            <v>90</v>
          </cell>
          <cell r="N222" t="str">
            <v>Hình họa - Vẽ kĩ thuật</v>
          </cell>
          <cell r="O222" t="str">
            <v>CƠ SỞ KỸ THUẬT</v>
          </cell>
          <cell r="P222" t="str">
            <v>CSVE</v>
          </cell>
          <cell r="Q222" t="str">
            <v>CSKT</v>
          </cell>
          <cell r="R222" t="str">
            <v>CSKT-CSVE</v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G222" t="str">
            <v/>
          </cell>
          <cell r="AH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x</v>
          </cell>
          <cell r="AN222" t="str">
            <v>x</v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>x</v>
          </cell>
          <cell r="BG222" t="str">
            <v>x</v>
          </cell>
          <cell r="BH222" t="str">
            <v/>
          </cell>
        </row>
        <row r="223">
          <cell r="A223">
            <v>152</v>
          </cell>
          <cell r="B223">
            <v>1</v>
          </cell>
          <cell r="C223" t="str">
            <v>DC2CO13</v>
          </cell>
          <cell r="D223" t="str">
            <v>DC2CO13-DC</v>
          </cell>
          <cell r="E223">
            <v>59</v>
          </cell>
          <cell r="F223" t="str">
            <v>Vẽ kỹ thuật</v>
          </cell>
          <cell r="G223">
            <v>4</v>
          </cell>
          <cell r="H223">
            <v>45</v>
          </cell>
          <cell r="I223">
            <v>30</v>
          </cell>
          <cell r="J223" t="str">
            <v/>
          </cell>
          <cell r="K223" t="str">
            <v/>
          </cell>
          <cell r="L223" t="str">
            <v>Viết</v>
          </cell>
          <cell r="M223">
            <v>90</v>
          </cell>
          <cell r="N223" t="str">
            <v>Hình họa - Vẽ kĩ thuật</v>
          </cell>
          <cell r="O223" t="str">
            <v>CƠ SỞ KỸ THUẬT</v>
          </cell>
          <cell r="P223" t="str">
            <v>CSVE</v>
          </cell>
          <cell r="Q223" t="str">
            <v>CSKT</v>
          </cell>
          <cell r="R223" t="str">
            <v>CSKT-CSVE</v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>x</v>
          </cell>
          <cell r="AC223" t="str">
            <v>x</v>
          </cell>
          <cell r="AD223" t="str">
            <v>x</v>
          </cell>
          <cell r="AE223" t="str">
            <v>x</v>
          </cell>
          <cell r="AG223" t="str">
            <v/>
          </cell>
          <cell r="AH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</row>
        <row r="224">
          <cell r="A224">
            <v>153</v>
          </cell>
          <cell r="B224">
            <v>2</v>
          </cell>
          <cell r="C224" t="str">
            <v>DL2CO13</v>
          </cell>
          <cell r="D224" t="str">
            <v>DL2CO13-DL</v>
          </cell>
          <cell r="E224">
            <v>61</v>
          </cell>
          <cell r="F224" t="str">
            <v>Vẽ kỹ thuật</v>
          </cell>
          <cell r="G224">
            <v>2</v>
          </cell>
          <cell r="H224">
            <v>15</v>
          </cell>
          <cell r="I224">
            <v>30</v>
          </cell>
          <cell r="J224" t="str">
            <v/>
          </cell>
          <cell r="K224" t="str">
            <v/>
          </cell>
          <cell r="L224" t="str">
            <v>Viết</v>
          </cell>
          <cell r="M224">
            <v>90</v>
          </cell>
          <cell r="N224" t="str">
            <v>Hình họa - Vẽ kĩ thuật</v>
          </cell>
          <cell r="O224" t="str">
            <v>CƠ SỞ KỸ THUẬT</v>
          </cell>
          <cell r="P224" t="str">
            <v>CSVE</v>
          </cell>
          <cell r="Q224" t="str">
            <v>CSKT</v>
          </cell>
          <cell r="R224" t="str">
            <v>CSKT-CSVE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G224" t="str">
            <v/>
          </cell>
          <cell r="AH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</row>
        <row r="225">
          <cell r="A225">
            <v>153</v>
          </cell>
          <cell r="B225">
            <v>3</v>
          </cell>
          <cell r="C225" t="str">
            <v>DT2CO13</v>
          </cell>
          <cell r="D225" t="str">
            <v>DT2CO13-DV</v>
          </cell>
          <cell r="E225">
            <v>61</v>
          </cell>
          <cell r="F225" t="str">
            <v>Vẽ kỹ thuật</v>
          </cell>
          <cell r="G225">
            <v>2</v>
          </cell>
          <cell r="H225">
            <v>15</v>
          </cell>
          <cell r="I225">
            <v>30</v>
          </cell>
          <cell r="J225" t="str">
            <v/>
          </cell>
          <cell r="K225" t="str">
            <v/>
          </cell>
          <cell r="L225" t="str">
            <v>Viết</v>
          </cell>
          <cell r="M225">
            <v>90</v>
          </cell>
          <cell r="N225" t="str">
            <v>Hình họa - Vẽ kĩ thuật</v>
          </cell>
          <cell r="O225" t="str">
            <v>CƠ SỞ KỸ THUẬT</v>
          </cell>
          <cell r="P225" t="str">
            <v>CSVE</v>
          </cell>
          <cell r="Q225" t="str">
            <v>CSKT</v>
          </cell>
          <cell r="R225" t="str">
            <v>CSKT-CSVE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G225" t="str">
            <v/>
          </cell>
          <cell r="AH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</row>
        <row r="226">
          <cell r="A226">
            <v>154</v>
          </cell>
          <cell r="B226">
            <v>1</v>
          </cell>
          <cell r="C226" t="str">
            <v>DC2CO15</v>
          </cell>
          <cell r="D226" t="str">
            <v>DC2CO15-DC</v>
          </cell>
          <cell r="E226">
            <v>141</v>
          </cell>
          <cell r="F226" t="str">
            <v>Vẽ kỹ thuật</v>
          </cell>
          <cell r="G226">
            <v>3</v>
          </cell>
          <cell r="H226">
            <v>30</v>
          </cell>
          <cell r="I226">
            <v>30</v>
          </cell>
          <cell r="J226" t="str">
            <v/>
          </cell>
          <cell r="K226" t="str">
            <v/>
          </cell>
          <cell r="L226" t="str">
            <v>Viết</v>
          </cell>
          <cell r="M226">
            <v>90</v>
          </cell>
          <cell r="N226" t="str">
            <v>Hình họa - Vẽ kĩ thuật</v>
          </cell>
          <cell r="O226" t="str">
            <v>CƠ SỞ KỸ THUẬT</v>
          </cell>
          <cell r="P226" t="str">
            <v>CSVE</v>
          </cell>
          <cell r="Q226" t="str">
            <v>CSKT</v>
          </cell>
          <cell r="R226" t="str">
            <v>CSKT-CSVE</v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G226" t="str">
            <v/>
          </cell>
          <cell r="AH226" t="str">
            <v/>
          </cell>
          <cell r="AJ226" t="str">
            <v/>
          </cell>
          <cell r="AK226" t="str">
            <v/>
          </cell>
          <cell r="AL226" t="str">
            <v>x</v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>x</v>
          </cell>
          <cell r="BF226" t="str">
            <v/>
          </cell>
          <cell r="BG226" t="str">
            <v/>
          </cell>
          <cell r="BH226" t="str">
            <v/>
          </cell>
        </row>
        <row r="227">
          <cell r="A227">
            <v>154</v>
          </cell>
          <cell r="B227">
            <v>4</v>
          </cell>
          <cell r="C227" t="str">
            <v>MH2CO15</v>
          </cell>
          <cell r="D227" t="str">
            <v>MH2CO15-CC</v>
          </cell>
          <cell r="E227">
            <v>141</v>
          </cell>
          <cell r="F227" t="str">
            <v>Vẽ kỹ thuật</v>
          </cell>
          <cell r="G227">
            <v>3</v>
          </cell>
          <cell r="H227">
            <v>30</v>
          </cell>
          <cell r="I227">
            <v>30</v>
          </cell>
          <cell r="J227" t="str">
            <v/>
          </cell>
          <cell r="K227" t="str">
            <v/>
          </cell>
          <cell r="L227" t="str">
            <v>Viết</v>
          </cell>
          <cell r="M227">
            <v>90</v>
          </cell>
          <cell r="N227" t="str">
            <v>Hình họa - Vẽ kĩ thuật</v>
          </cell>
          <cell r="O227" t="str">
            <v>CƠ SỞ KỸ THUẬT</v>
          </cell>
          <cell r="P227" t="str">
            <v>CSVE</v>
          </cell>
          <cell r="Q227" t="str">
            <v>CSKT</v>
          </cell>
          <cell r="R227" t="str">
            <v>CSKT-CSVE</v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G227" t="str">
            <v/>
          </cell>
          <cell r="AH227" t="str">
            <v/>
          </cell>
          <cell r="AJ227" t="str">
            <v/>
          </cell>
          <cell r="AK227" t="str">
            <v/>
          </cell>
          <cell r="AL227" t="str">
            <v>x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>x</v>
          </cell>
          <cell r="BF227" t="str">
            <v/>
          </cell>
          <cell r="BG227" t="str">
            <v/>
          </cell>
          <cell r="BH227" t="str">
            <v/>
          </cell>
        </row>
        <row r="228">
          <cell r="A228">
            <v>155</v>
          </cell>
          <cell r="B228">
            <v>4</v>
          </cell>
          <cell r="C228" t="str">
            <v>MH2CO14</v>
          </cell>
          <cell r="D228" t="str">
            <v>MH2CO14-CC</v>
          </cell>
          <cell r="E228">
            <v>183</v>
          </cell>
          <cell r="F228" t="str">
            <v>Vẽ kỹ thuật</v>
          </cell>
          <cell r="G228">
            <v>2</v>
          </cell>
          <cell r="H228">
            <v>30</v>
          </cell>
          <cell r="I228" t="str">
            <v/>
          </cell>
          <cell r="J228" t="str">
            <v/>
          </cell>
          <cell r="K228" t="str">
            <v/>
          </cell>
          <cell r="L228" t="str">
            <v>Viết</v>
          </cell>
          <cell r="M228">
            <v>90</v>
          </cell>
          <cell r="N228" t="str">
            <v>Hình họa - Vẽ kĩ thuật</v>
          </cell>
          <cell r="O228" t="str">
            <v>CƠ SỞ KỸ THUẬT</v>
          </cell>
          <cell r="P228" t="str">
            <v>CSVE</v>
          </cell>
          <cell r="Q228" t="str">
            <v>CSKT</v>
          </cell>
          <cell r="R228" t="str">
            <v>CSKT-CSVE</v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G228" t="str">
            <v/>
          </cell>
          <cell r="AH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>x</v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</row>
        <row r="229">
          <cell r="A229">
            <v>156</v>
          </cell>
          <cell r="B229">
            <v>1</v>
          </cell>
          <cell r="C229" t="str">
            <v>DC1TD01</v>
          </cell>
          <cell r="D229" t="str">
            <v>DC1TD01-DC</v>
          </cell>
          <cell r="E229">
            <v>25</v>
          </cell>
          <cell r="F229" t="str">
            <v>GDTC 1: Thể dục tay không, thể dục dụng cụ</v>
          </cell>
          <cell r="G229">
            <v>1</v>
          </cell>
          <cell r="H229">
            <v>8</v>
          </cell>
          <cell r="I229">
            <v>22</v>
          </cell>
          <cell r="J229" t="str">
            <v/>
          </cell>
          <cell r="K229" t="str">
            <v/>
          </cell>
          <cell r="L229" t="str">
            <v>TH</v>
          </cell>
          <cell r="M229" t="str">
            <v/>
          </cell>
          <cell r="N229" t="str">
            <v>Giáo dục thể chất</v>
          </cell>
          <cell r="O229" t="str">
            <v>GIÁO DỤC THỂ CHẤT</v>
          </cell>
          <cell r="P229" t="str">
            <v>CDTC</v>
          </cell>
          <cell r="Q229" t="str">
            <v>GDTC</v>
          </cell>
          <cell r="R229" t="str">
            <v>GDTC-CDTC</v>
          </cell>
          <cell r="U229" t="str">
            <v>x</v>
          </cell>
          <cell r="V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  <cell r="Z229" t="str">
            <v>x</v>
          </cell>
          <cell r="AA229" t="str">
            <v>x</v>
          </cell>
          <cell r="AB229" t="str">
            <v>x</v>
          </cell>
          <cell r="AC229" t="str">
            <v>x</v>
          </cell>
          <cell r="AD229" t="str">
            <v>x</v>
          </cell>
          <cell r="AE229" t="str">
            <v>x</v>
          </cell>
          <cell r="AG229" t="str">
            <v>x</v>
          </cell>
          <cell r="AH229" t="str">
            <v>x</v>
          </cell>
          <cell r="AJ229" t="str">
            <v>x</v>
          </cell>
          <cell r="AK229" t="str">
            <v>x</v>
          </cell>
          <cell r="AL229" t="str">
            <v>x</v>
          </cell>
          <cell r="AM229" t="str">
            <v>x</v>
          </cell>
          <cell r="AN229" t="str">
            <v>x</v>
          </cell>
          <cell r="AO229" t="str">
            <v>x</v>
          </cell>
          <cell r="AP229" t="str">
            <v/>
          </cell>
          <cell r="AQ229" t="str">
            <v>x</v>
          </cell>
          <cell r="AR229" t="str">
            <v>x</v>
          </cell>
          <cell r="AS229" t="str">
            <v>x</v>
          </cell>
          <cell r="AT229" t="str">
            <v/>
          </cell>
          <cell r="AU229" t="str">
            <v>x</v>
          </cell>
          <cell r="AV229" t="str">
            <v/>
          </cell>
          <cell r="AW229" t="str">
            <v>x</v>
          </cell>
          <cell r="AX229" t="str">
            <v>x</v>
          </cell>
          <cell r="AY229" t="str">
            <v>x</v>
          </cell>
          <cell r="AZ229" t="str">
            <v>x</v>
          </cell>
          <cell r="BA229" t="str">
            <v>x</v>
          </cell>
          <cell r="BB229" t="str">
            <v>x</v>
          </cell>
          <cell r="BC229" t="str">
            <v>x</v>
          </cell>
          <cell r="BD229" t="str">
            <v>x</v>
          </cell>
          <cell r="BE229" t="str">
            <v>x</v>
          </cell>
          <cell r="BF229" t="str">
            <v>x</v>
          </cell>
          <cell r="BG229" t="str">
            <v>x</v>
          </cell>
          <cell r="BH229" t="str">
            <v/>
          </cell>
        </row>
        <row r="230">
          <cell r="A230">
            <v>156</v>
          </cell>
          <cell r="B230">
            <v>3</v>
          </cell>
          <cell r="C230" t="str">
            <v>DC1TD01</v>
          </cell>
          <cell r="D230" t="str">
            <v>DC1TD01-DV</v>
          </cell>
          <cell r="E230">
            <v>25</v>
          </cell>
          <cell r="F230" t="str">
            <v>GDTC 1: Thể dục tay không, thể dục dụng cụ</v>
          </cell>
          <cell r="G230">
            <v>1</v>
          </cell>
          <cell r="H230">
            <v>8</v>
          </cell>
          <cell r="I230">
            <v>22</v>
          </cell>
          <cell r="J230" t="str">
            <v/>
          </cell>
          <cell r="K230" t="str">
            <v/>
          </cell>
          <cell r="L230" t="str">
            <v>TH</v>
          </cell>
          <cell r="M230" t="str">
            <v/>
          </cell>
          <cell r="N230" t="str">
            <v>Giáo dục thể chất</v>
          </cell>
          <cell r="O230" t="str">
            <v>GIÁO DỤC THỂ CHẤT</v>
          </cell>
          <cell r="P230" t="str">
            <v>CDTC</v>
          </cell>
          <cell r="Q230" t="str">
            <v>GDTC</v>
          </cell>
          <cell r="R230" t="str">
            <v>GDTC-CDTC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  <cell r="AA230" t="str">
            <v>x</v>
          </cell>
          <cell r="AB230" t="str">
            <v>x</v>
          </cell>
          <cell r="AC230" t="str">
            <v>x</v>
          </cell>
          <cell r="AD230" t="str">
            <v>x</v>
          </cell>
          <cell r="AE230" t="str">
            <v>x</v>
          </cell>
          <cell r="AG230" t="str">
            <v>x</v>
          </cell>
          <cell r="AH230" t="str">
            <v>x</v>
          </cell>
          <cell r="AJ230" t="str">
            <v>x</v>
          </cell>
          <cell r="AK230" t="str">
            <v>x</v>
          </cell>
          <cell r="AL230" t="str">
            <v>x</v>
          </cell>
          <cell r="AM230" t="str">
            <v>x</v>
          </cell>
          <cell r="AN230" t="str">
            <v>x</v>
          </cell>
          <cell r="AO230" t="str">
            <v>x</v>
          </cell>
          <cell r="AP230" t="str">
            <v/>
          </cell>
          <cell r="AQ230" t="str">
            <v>x</v>
          </cell>
          <cell r="AR230" t="str">
            <v>x</v>
          </cell>
          <cell r="AS230" t="str">
            <v>x</v>
          </cell>
          <cell r="AT230" t="str">
            <v/>
          </cell>
          <cell r="AU230" t="str">
            <v>x</v>
          </cell>
          <cell r="AV230" t="str">
            <v/>
          </cell>
          <cell r="AW230" t="str">
            <v>x</v>
          </cell>
          <cell r="AX230" t="str">
            <v>x</v>
          </cell>
          <cell r="AY230" t="str">
            <v>x</v>
          </cell>
          <cell r="AZ230" t="str">
            <v>x</v>
          </cell>
          <cell r="BA230" t="str">
            <v>x</v>
          </cell>
          <cell r="BB230" t="str">
            <v>x</v>
          </cell>
          <cell r="BC230" t="str">
            <v>x</v>
          </cell>
          <cell r="BD230" t="str">
            <v>x</v>
          </cell>
          <cell r="BE230" t="str">
            <v>x</v>
          </cell>
          <cell r="BF230" t="str">
            <v>x</v>
          </cell>
          <cell r="BG230" t="str">
            <v>x</v>
          </cell>
          <cell r="BH230" t="str">
            <v/>
          </cell>
        </row>
        <row r="231">
          <cell r="A231">
            <v>156</v>
          </cell>
          <cell r="B231">
            <v>4</v>
          </cell>
          <cell r="C231" t="str">
            <v>CC1TD01</v>
          </cell>
          <cell r="D231" t="str">
            <v>CC1TD01-CC</v>
          </cell>
          <cell r="E231">
            <v>25</v>
          </cell>
          <cell r="F231" t="str">
            <v>GDTC 1: Thể dục tay không, thể dục dụng cụ</v>
          </cell>
          <cell r="G231">
            <v>1</v>
          </cell>
          <cell r="H231">
            <v>8</v>
          </cell>
          <cell r="I231">
            <v>22</v>
          </cell>
          <cell r="J231" t="str">
            <v/>
          </cell>
          <cell r="K231" t="str">
            <v/>
          </cell>
          <cell r="L231" t="str">
            <v>TH</v>
          </cell>
          <cell r="M231" t="str">
            <v/>
          </cell>
          <cell r="N231" t="str">
            <v>Giáo dục thể chất</v>
          </cell>
          <cell r="O231" t="str">
            <v>GIÁO DỤC THỂ CHẤT</v>
          </cell>
          <cell r="P231" t="str">
            <v>CDTC</v>
          </cell>
          <cell r="Q231" t="str">
            <v>GDTC</v>
          </cell>
          <cell r="R231" t="str">
            <v>GDTC-CDTC</v>
          </cell>
          <cell r="U231" t="str">
            <v>x</v>
          </cell>
          <cell r="V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  <cell r="Z231" t="str">
            <v>x</v>
          </cell>
          <cell r="AA231" t="str">
            <v>x</v>
          </cell>
          <cell r="AB231" t="str">
            <v>x</v>
          </cell>
          <cell r="AC231" t="str">
            <v>x</v>
          </cell>
          <cell r="AD231" t="str">
            <v>x</v>
          </cell>
          <cell r="AE231" t="str">
            <v>x</v>
          </cell>
          <cell r="AG231" t="str">
            <v>x</v>
          </cell>
          <cell r="AH231" t="str">
            <v>x</v>
          </cell>
          <cell r="AJ231" t="str">
            <v>x</v>
          </cell>
          <cell r="AK231" t="str">
            <v>x</v>
          </cell>
          <cell r="AL231" t="str">
            <v>x</v>
          </cell>
          <cell r="AM231" t="str">
            <v>x</v>
          </cell>
          <cell r="AN231" t="str">
            <v>x</v>
          </cell>
          <cell r="AO231" t="str">
            <v>x</v>
          </cell>
          <cell r="AP231" t="str">
            <v/>
          </cell>
          <cell r="AQ231" t="str">
            <v>x</v>
          </cell>
          <cell r="AR231" t="str">
            <v>x</v>
          </cell>
          <cell r="AS231" t="str">
            <v>x</v>
          </cell>
          <cell r="AT231" t="str">
            <v/>
          </cell>
          <cell r="AU231" t="str">
            <v>x</v>
          </cell>
          <cell r="AV231" t="str">
            <v/>
          </cell>
          <cell r="AW231" t="str">
            <v>x</v>
          </cell>
          <cell r="AX231" t="str">
            <v>x</v>
          </cell>
          <cell r="AY231" t="str">
            <v>x</v>
          </cell>
          <cell r="AZ231" t="str">
            <v>x</v>
          </cell>
          <cell r="BA231" t="str">
            <v>x</v>
          </cell>
          <cell r="BB231" t="str">
            <v>x</v>
          </cell>
          <cell r="BC231" t="str">
            <v>x</v>
          </cell>
          <cell r="BD231" t="str">
            <v>x</v>
          </cell>
          <cell r="BE231" t="str">
            <v>x</v>
          </cell>
          <cell r="BF231" t="str">
            <v>x</v>
          </cell>
          <cell r="BG231" t="str">
            <v>x</v>
          </cell>
          <cell r="BH231" t="str">
            <v/>
          </cell>
        </row>
        <row r="232">
          <cell r="A232">
            <v>157</v>
          </cell>
          <cell r="B232">
            <v>1</v>
          </cell>
          <cell r="C232" t="str">
            <v>DC1TD02</v>
          </cell>
          <cell r="D232" t="str">
            <v>DC1TD02-DC</v>
          </cell>
          <cell r="E232">
            <v>26</v>
          </cell>
          <cell r="F232" t="str">
            <v>GDTC 2: Điền kinh 1 (Nhảy xa, chạy trung bình)</v>
          </cell>
          <cell r="G232">
            <v>1</v>
          </cell>
          <cell r="H232">
            <v>8</v>
          </cell>
          <cell r="I232">
            <v>22</v>
          </cell>
          <cell r="J232" t="str">
            <v/>
          </cell>
          <cell r="K232" t="str">
            <v/>
          </cell>
          <cell r="L232" t="str">
            <v>TH</v>
          </cell>
          <cell r="M232" t="str">
            <v/>
          </cell>
          <cell r="N232" t="str">
            <v>Giáo dục thể chất</v>
          </cell>
          <cell r="O232" t="str">
            <v>GIÁO DỤC THỂ CHẤT</v>
          </cell>
          <cell r="P232" t="str">
            <v>CDTC</v>
          </cell>
          <cell r="Q232" t="str">
            <v>GDTC</v>
          </cell>
          <cell r="R232" t="str">
            <v>GDTC-CDTC</v>
          </cell>
          <cell r="U232" t="str">
            <v>x</v>
          </cell>
          <cell r="V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  <cell r="AA232" t="str">
            <v>x</v>
          </cell>
          <cell r="AB232" t="str">
            <v>x</v>
          </cell>
          <cell r="AC232" t="str">
            <v>x</v>
          </cell>
          <cell r="AD232" t="str">
            <v>x</v>
          </cell>
          <cell r="AE232" t="str">
            <v>x</v>
          </cell>
          <cell r="AG232" t="str">
            <v>x</v>
          </cell>
          <cell r="AH232" t="str">
            <v>x</v>
          </cell>
          <cell r="AJ232" t="str">
            <v>x</v>
          </cell>
          <cell r="AK232" t="str">
            <v>x</v>
          </cell>
          <cell r="AL232" t="str">
            <v>x</v>
          </cell>
          <cell r="AM232" t="str">
            <v>x</v>
          </cell>
          <cell r="AN232" t="str">
            <v>x</v>
          </cell>
          <cell r="AO232" t="str">
            <v>x</v>
          </cell>
          <cell r="AP232" t="str">
            <v/>
          </cell>
          <cell r="AQ232" t="str">
            <v>x</v>
          </cell>
          <cell r="AR232" t="str">
            <v>x</v>
          </cell>
          <cell r="AS232" t="str">
            <v>x</v>
          </cell>
          <cell r="AT232" t="str">
            <v/>
          </cell>
          <cell r="AU232" t="str">
            <v>x</v>
          </cell>
          <cell r="AV232" t="str">
            <v/>
          </cell>
          <cell r="AW232" t="str">
            <v>x</v>
          </cell>
          <cell r="AX232" t="str">
            <v>x</v>
          </cell>
          <cell r="AY232" t="str">
            <v>x</v>
          </cell>
          <cell r="AZ232" t="str">
            <v>x</v>
          </cell>
          <cell r="BA232" t="str">
            <v>x</v>
          </cell>
          <cell r="BB232" t="str">
            <v>x</v>
          </cell>
          <cell r="BC232" t="str">
            <v>x</v>
          </cell>
          <cell r="BD232" t="str">
            <v>x</v>
          </cell>
          <cell r="BE232" t="str">
            <v>x</v>
          </cell>
          <cell r="BF232" t="str">
            <v>x</v>
          </cell>
          <cell r="BG232" t="str">
            <v>x</v>
          </cell>
          <cell r="BH232" t="str">
            <v/>
          </cell>
        </row>
        <row r="233">
          <cell r="A233">
            <v>157</v>
          </cell>
          <cell r="B233">
            <v>3</v>
          </cell>
          <cell r="C233" t="str">
            <v>DC1TD02</v>
          </cell>
          <cell r="D233" t="str">
            <v>DC1TD02-DV</v>
          </cell>
          <cell r="E233">
            <v>26</v>
          </cell>
          <cell r="F233" t="str">
            <v>GDTC 2: Điền kinh 1 (Nhảy xa, chạy trung bình)</v>
          </cell>
          <cell r="G233">
            <v>1</v>
          </cell>
          <cell r="H233">
            <v>8</v>
          </cell>
          <cell r="I233">
            <v>22</v>
          </cell>
          <cell r="J233" t="str">
            <v/>
          </cell>
          <cell r="K233" t="str">
            <v/>
          </cell>
          <cell r="L233" t="str">
            <v>TH</v>
          </cell>
          <cell r="M233" t="str">
            <v/>
          </cell>
          <cell r="N233" t="str">
            <v>Giáo dục thể chất</v>
          </cell>
          <cell r="O233" t="str">
            <v>GIÁO DỤC THỂ CHẤT</v>
          </cell>
          <cell r="P233" t="str">
            <v>CDTC</v>
          </cell>
          <cell r="Q233" t="str">
            <v>GDTC</v>
          </cell>
          <cell r="R233" t="str">
            <v>GDTC-CDTC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  <cell r="AA233" t="str">
            <v>x</v>
          </cell>
          <cell r="AB233" t="str">
            <v>x</v>
          </cell>
          <cell r="AC233" t="str">
            <v>x</v>
          </cell>
          <cell r="AD233" t="str">
            <v>x</v>
          </cell>
          <cell r="AE233" t="str">
            <v>x</v>
          </cell>
          <cell r="AG233" t="str">
            <v>x</v>
          </cell>
          <cell r="AH233" t="str">
            <v>x</v>
          </cell>
          <cell r="AJ233" t="str">
            <v>x</v>
          </cell>
          <cell r="AK233" t="str">
            <v>x</v>
          </cell>
          <cell r="AL233" t="str">
            <v>x</v>
          </cell>
          <cell r="AM233" t="str">
            <v>x</v>
          </cell>
          <cell r="AN233" t="str">
            <v>x</v>
          </cell>
          <cell r="AO233" t="str">
            <v>x</v>
          </cell>
          <cell r="AP233" t="str">
            <v/>
          </cell>
          <cell r="AQ233" t="str">
            <v>x</v>
          </cell>
          <cell r="AR233" t="str">
            <v>x</v>
          </cell>
          <cell r="AS233" t="str">
            <v>x</v>
          </cell>
          <cell r="AT233" t="str">
            <v/>
          </cell>
          <cell r="AU233" t="str">
            <v>x</v>
          </cell>
          <cell r="AV233" t="str">
            <v/>
          </cell>
          <cell r="AW233" t="str">
            <v>x</v>
          </cell>
          <cell r="AX233" t="str">
            <v>x</v>
          </cell>
          <cell r="AY233" t="str">
            <v>x</v>
          </cell>
          <cell r="AZ233" t="str">
            <v>x</v>
          </cell>
          <cell r="BA233" t="str">
            <v>x</v>
          </cell>
          <cell r="BB233" t="str">
            <v>x</v>
          </cell>
          <cell r="BC233" t="str">
            <v>x</v>
          </cell>
          <cell r="BD233" t="str">
            <v>x</v>
          </cell>
          <cell r="BE233" t="str">
            <v>x</v>
          </cell>
          <cell r="BF233" t="str">
            <v>x</v>
          </cell>
          <cell r="BG233" t="str">
            <v>x</v>
          </cell>
          <cell r="BH233" t="str">
            <v/>
          </cell>
        </row>
        <row r="234">
          <cell r="A234">
            <v>157</v>
          </cell>
          <cell r="B234">
            <v>4</v>
          </cell>
          <cell r="C234" t="str">
            <v>CC1TD02</v>
          </cell>
          <cell r="D234" t="str">
            <v>CC1TD02-CC</v>
          </cell>
          <cell r="E234">
            <v>26</v>
          </cell>
          <cell r="F234" t="str">
            <v>GDTC 2: Điền kinh 1 (Nhảy xa, chạy trung bình)</v>
          </cell>
          <cell r="G234">
            <v>1</v>
          </cell>
          <cell r="H234">
            <v>8</v>
          </cell>
          <cell r="I234">
            <v>22</v>
          </cell>
          <cell r="J234" t="str">
            <v/>
          </cell>
          <cell r="K234" t="str">
            <v/>
          </cell>
          <cell r="L234" t="str">
            <v>TH</v>
          </cell>
          <cell r="M234" t="str">
            <v/>
          </cell>
          <cell r="N234" t="str">
            <v>Giáo dục thể chất</v>
          </cell>
          <cell r="O234" t="str">
            <v>GIÁO DỤC THỂ CHẤT</v>
          </cell>
          <cell r="P234" t="str">
            <v>CDTC</v>
          </cell>
          <cell r="Q234" t="str">
            <v>GDTC</v>
          </cell>
          <cell r="R234" t="str">
            <v>GDTC-CDTC</v>
          </cell>
          <cell r="U234" t="str">
            <v>x</v>
          </cell>
          <cell r="V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  <cell r="Z234" t="str">
            <v>x</v>
          </cell>
          <cell r="AA234" t="str">
            <v>x</v>
          </cell>
          <cell r="AB234" t="str">
            <v>x</v>
          </cell>
          <cell r="AC234" t="str">
            <v>x</v>
          </cell>
          <cell r="AD234" t="str">
            <v>x</v>
          </cell>
          <cell r="AE234" t="str">
            <v>x</v>
          </cell>
          <cell r="AG234" t="str">
            <v>x</v>
          </cell>
          <cell r="AH234" t="str">
            <v>x</v>
          </cell>
          <cell r="AJ234" t="str">
            <v>x</v>
          </cell>
          <cell r="AK234" t="str">
            <v>x</v>
          </cell>
          <cell r="AL234" t="str">
            <v>x</v>
          </cell>
          <cell r="AM234" t="str">
            <v>x</v>
          </cell>
          <cell r="AN234" t="str">
            <v>x</v>
          </cell>
          <cell r="AO234" t="str">
            <v>x</v>
          </cell>
          <cell r="AP234" t="str">
            <v/>
          </cell>
          <cell r="AQ234" t="str">
            <v>x</v>
          </cell>
          <cell r="AR234" t="str">
            <v>x</v>
          </cell>
          <cell r="AS234" t="str">
            <v>x</v>
          </cell>
          <cell r="AT234" t="str">
            <v/>
          </cell>
          <cell r="AU234" t="str">
            <v>x</v>
          </cell>
          <cell r="AV234" t="str">
            <v/>
          </cell>
          <cell r="AW234" t="str">
            <v>x</v>
          </cell>
          <cell r="AX234" t="str">
            <v>x</v>
          </cell>
          <cell r="AY234" t="str">
            <v>x</v>
          </cell>
          <cell r="AZ234" t="str">
            <v>x</v>
          </cell>
          <cell r="BA234" t="str">
            <v>x</v>
          </cell>
          <cell r="BB234" t="str">
            <v>x</v>
          </cell>
          <cell r="BC234" t="str">
            <v>x</v>
          </cell>
          <cell r="BD234" t="str">
            <v>x</v>
          </cell>
          <cell r="BE234" t="str">
            <v>x</v>
          </cell>
          <cell r="BF234" t="str">
            <v>x</v>
          </cell>
          <cell r="BG234" t="str">
            <v>x</v>
          </cell>
          <cell r="BH234" t="str">
            <v/>
          </cell>
        </row>
        <row r="235">
          <cell r="A235">
            <v>158</v>
          </cell>
          <cell r="B235">
            <v>1</v>
          </cell>
          <cell r="C235" t="str">
            <v>DC1TD03</v>
          </cell>
          <cell r="D235" t="str">
            <v>DC1TD03-DC</v>
          </cell>
          <cell r="E235">
            <v>27</v>
          </cell>
          <cell r="F235" t="str">
            <v>GDTC 3: Điền kinh 2 (Chạy cự ly ngắn, đẩy tạ)</v>
          </cell>
          <cell r="G235">
            <v>1</v>
          </cell>
          <cell r="H235">
            <v>8</v>
          </cell>
          <cell r="I235">
            <v>22</v>
          </cell>
          <cell r="J235" t="str">
            <v/>
          </cell>
          <cell r="K235" t="str">
            <v/>
          </cell>
          <cell r="L235" t="str">
            <v>TH</v>
          </cell>
          <cell r="M235" t="str">
            <v/>
          </cell>
          <cell r="N235" t="str">
            <v>Giáo dục thể chất</v>
          </cell>
          <cell r="O235" t="str">
            <v>GIÁO DỤC THỂ CHẤT</v>
          </cell>
          <cell r="P235" t="str">
            <v>CDTC</v>
          </cell>
          <cell r="Q235" t="str">
            <v>GDTC</v>
          </cell>
          <cell r="R235" t="str">
            <v>GDTC-CDTC</v>
          </cell>
          <cell r="U235" t="str">
            <v>x</v>
          </cell>
          <cell r="V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G235" t="str">
            <v>x</v>
          </cell>
          <cell r="AH235" t="str">
            <v>x</v>
          </cell>
          <cell r="AJ235" t="str">
            <v>x</v>
          </cell>
          <cell r="AK235" t="str">
            <v>x</v>
          </cell>
          <cell r="AL235" t="str">
            <v>x</v>
          </cell>
          <cell r="AM235" t="str">
            <v>x</v>
          </cell>
          <cell r="AN235" t="str">
            <v>x</v>
          </cell>
          <cell r="AO235" t="str">
            <v>x</v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</row>
        <row r="236">
          <cell r="A236">
            <v>158</v>
          </cell>
          <cell r="B236">
            <v>2</v>
          </cell>
          <cell r="C236" t="str">
            <v>DC1TD03</v>
          </cell>
          <cell r="D236" t="str">
            <v>DC1TD03-DL</v>
          </cell>
          <cell r="E236">
            <v>27</v>
          </cell>
          <cell r="F236" t="str">
            <v>GDTC 3: Điền kinh 2 (Chạy cự ly ngắn, đẩy tạ)</v>
          </cell>
          <cell r="G236">
            <v>1</v>
          </cell>
          <cell r="H236">
            <v>8</v>
          </cell>
          <cell r="I236">
            <v>22</v>
          </cell>
          <cell r="J236" t="str">
            <v/>
          </cell>
          <cell r="K236" t="str">
            <v/>
          </cell>
          <cell r="L236" t="str">
            <v>TH</v>
          </cell>
          <cell r="M236" t="str">
            <v/>
          </cell>
          <cell r="N236" t="str">
            <v>Giáo dục thể chất</v>
          </cell>
          <cell r="O236" t="str">
            <v>GIÁO DỤC THỂ CHẤT</v>
          </cell>
          <cell r="P236" t="str">
            <v>CDTC</v>
          </cell>
          <cell r="Q236" t="str">
            <v>GDTC</v>
          </cell>
          <cell r="R236" t="str">
            <v>GDTC-CDTC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G236" t="str">
            <v>x</v>
          </cell>
          <cell r="AH236" t="str">
            <v>x</v>
          </cell>
          <cell r="AJ236" t="str">
            <v>x</v>
          </cell>
          <cell r="AK236" t="str">
            <v>x</v>
          </cell>
          <cell r="AL236" t="str">
            <v>x</v>
          </cell>
          <cell r="AM236" t="str">
            <v>x</v>
          </cell>
          <cell r="AN236" t="str">
            <v>x</v>
          </cell>
          <cell r="AO236" t="str">
            <v>x</v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</row>
        <row r="237">
          <cell r="A237">
            <v>158</v>
          </cell>
          <cell r="B237">
            <v>3</v>
          </cell>
          <cell r="C237" t="str">
            <v>DC1TD03</v>
          </cell>
          <cell r="D237" t="str">
            <v>DC1TD03-DV</v>
          </cell>
          <cell r="E237">
            <v>27</v>
          </cell>
          <cell r="F237" t="str">
            <v>GDTC 3: Điền kinh 2 (Chạy cự ly ngắn, đẩy tạ)</v>
          </cell>
          <cell r="G237">
            <v>1</v>
          </cell>
          <cell r="H237">
            <v>8</v>
          </cell>
          <cell r="I237">
            <v>22</v>
          </cell>
          <cell r="J237" t="str">
            <v/>
          </cell>
          <cell r="K237" t="str">
            <v/>
          </cell>
          <cell r="L237" t="str">
            <v>TH</v>
          </cell>
          <cell r="M237" t="str">
            <v/>
          </cell>
          <cell r="N237" t="str">
            <v>Giáo dục thể chất</v>
          </cell>
          <cell r="O237" t="str">
            <v>GIÁO DỤC THỂ CHẤT</v>
          </cell>
          <cell r="P237" t="str">
            <v>CDTC</v>
          </cell>
          <cell r="Q237" t="str">
            <v>GDTC</v>
          </cell>
          <cell r="R237" t="str">
            <v>GDTC-CDTC</v>
          </cell>
          <cell r="U237" t="str">
            <v>x</v>
          </cell>
          <cell r="V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  <cell r="Z237" t="str">
            <v>x</v>
          </cell>
          <cell r="AA237" t="str">
            <v>x</v>
          </cell>
          <cell r="AB237" t="str">
            <v>x</v>
          </cell>
          <cell r="AC237" t="str">
            <v>x</v>
          </cell>
          <cell r="AD237" t="str">
            <v>x</v>
          </cell>
          <cell r="AE237" t="str">
            <v>x</v>
          </cell>
          <cell r="AG237" t="str">
            <v>x</v>
          </cell>
          <cell r="AH237" t="str">
            <v>x</v>
          </cell>
          <cell r="AJ237" t="str">
            <v>x</v>
          </cell>
          <cell r="AK237" t="str">
            <v>x</v>
          </cell>
          <cell r="AL237" t="str">
            <v>x</v>
          </cell>
          <cell r="AM237" t="str">
            <v>x</v>
          </cell>
          <cell r="AN237" t="str">
            <v>x</v>
          </cell>
          <cell r="AO237" t="str">
            <v>x</v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</row>
        <row r="238">
          <cell r="A238">
            <v>159</v>
          </cell>
          <cell r="B238">
            <v>1</v>
          </cell>
          <cell r="C238" t="str">
            <v>DC1TD04</v>
          </cell>
          <cell r="D238" t="str">
            <v>DC1TD04-DC</v>
          </cell>
          <cell r="E238">
            <v>28</v>
          </cell>
          <cell r="F238" t="str">
            <v>GDTC 4: Kỹ thuật bóng chuyền</v>
          </cell>
          <cell r="G238">
            <v>1</v>
          </cell>
          <cell r="H238">
            <v>3</v>
          </cell>
          <cell r="I238">
            <v>27</v>
          </cell>
          <cell r="J238" t="str">
            <v/>
          </cell>
          <cell r="K238" t="str">
            <v/>
          </cell>
          <cell r="L238" t="str">
            <v>TH</v>
          </cell>
          <cell r="M238" t="str">
            <v/>
          </cell>
          <cell r="N238" t="str">
            <v>Giáo dục thể chất</v>
          </cell>
          <cell r="O238" t="str">
            <v>GIÁO DỤC THỂ CHẤT</v>
          </cell>
          <cell r="P238" t="str">
            <v>CDTC</v>
          </cell>
          <cell r="Q238" t="str">
            <v>GDTC</v>
          </cell>
          <cell r="R238" t="str">
            <v>GDTC-CDTC</v>
          </cell>
          <cell r="U238" t="str">
            <v>x</v>
          </cell>
          <cell r="V238" t="str">
            <v>x</v>
          </cell>
          <cell r="W238" t="str">
            <v>x</v>
          </cell>
          <cell r="X238" t="str">
            <v>x</v>
          </cell>
          <cell r="Y238" t="str">
            <v>x</v>
          </cell>
          <cell r="Z238" t="str">
            <v>x</v>
          </cell>
          <cell r="AA238" t="str">
            <v>x</v>
          </cell>
          <cell r="AB238" t="str">
            <v>x</v>
          </cell>
          <cell r="AC238" t="str">
            <v>x</v>
          </cell>
          <cell r="AD238" t="str">
            <v>x</v>
          </cell>
          <cell r="AE238" t="str">
            <v>x</v>
          </cell>
          <cell r="AG238" t="str">
            <v>x</v>
          </cell>
          <cell r="AH238" t="str">
            <v>x</v>
          </cell>
          <cell r="AJ238" t="str">
            <v>x</v>
          </cell>
          <cell r="AK238" t="str">
            <v>x</v>
          </cell>
          <cell r="AL238" t="str">
            <v>x</v>
          </cell>
          <cell r="AM238" t="str">
            <v>x</v>
          </cell>
          <cell r="AN238" t="str">
            <v>x</v>
          </cell>
          <cell r="AO238" t="str">
            <v>x</v>
          </cell>
          <cell r="AP238" t="str">
            <v/>
          </cell>
          <cell r="AQ238" t="str">
            <v>x</v>
          </cell>
          <cell r="AR238" t="str">
            <v>x</v>
          </cell>
          <cell r="AS238" t="str">
            <v>x</v>
          </cell>
          <cell r="AT238" t="str">
            <v/>
          </cell>
          <cell r="AU238" t="str">
            <v>x</v>
          </cell>
          <cell r="AV238" t="str">
            <v/>
          </cell>
          <cell r="AW238" t="str">
            <v>x</v>
          </cell>
          <cell r="AX238" t="str">
            <v>x</v>
          </cell>
          <cell r="AY238" t="str">
            <v>x</v>
          </cell>
          <cell r="AZ238" t="str">
            <v>x</v>
          </cell>
          <cell r="BA238" t="str">
            <v>x</v>
          </cell>
          <cell r="BB238" t="str">
            <v>x</v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</row>
        <row r="239">
          <cell r="A239">
            <v>159</v>
          </cell>
          <cell r="B239">
            <v>2</v>
          </cell>
          <cell r="C239" t="str">
            <v>DC1TD04</v>
          </cell>
          <cell r="D239" t="str">
            <v>DC1TD04-DL</v>
          </cell>
          <cell r="E239">
            <v>28</v>
          </cell>
          <cell r="F239" t="str">
            <v>GDTC 4: Kỹ thuật bóng chuyền</v>
          </cell>
          <cell r="G239">
            <v>1</v>
          </cell>
          <cell r="H239">
            <v>3</v>
          </cell>
          <cell r="I239">
            <v>27</v>
          </cell>
          <cell r="J239" t="str">
            <v/>
          </cell>
          <cell r="K239" t="str">
            <v/>
          </cell>
          <cell r="L239" t="str">
            <v>TH</v>
          </cell>
          <cell r="M239" t="str">
            <v/>
          </cell>
          <cell r="N239" t="str">
            <v>Giáo dục thể chất</v>
          </cell>
          <cell r="O239" t="str">
            <v>GIÁO DỤC THỂ CHẤT</v>
          </cell>
          <cell r="P239" t="str">
            <v>CDTC</v>
          </cell>
          <cell r="Q239" t="str">
            <v>GDTC</v>
          </cell>
          <cell r="R239" t="str">
            <v>GDTC-CDTC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  <cell r="AA239" t="str">
            <v>x</v>
          </cell>
          <cell r="AB239" t="str">
            <v>x</v>
          </cell>
          <cell r="AC239" t="str">
            <v>x</v>
          </cell>
          <cell r="AD239" t="str">
            <v>x</v>
          </cell>
          <cell r="AE239" t="str">
            <v>x</v>
          </cell>
          <cell r="AG239" t="str">
            <v>x</v>
          </cell>
          <cell r="AH239" t="str">
            <v>x</v>
          </cell>
          <cell r="AJ239" t="str">
            <v>x</v>
          </cell>
          <cell r="AK239" t="str">
            <v>x</v>
          </cell>
          <cell r="AL239" t="str">
            <v>x</v>
          </cell>
          <cell r="AM239" t="str">
            <v>x</v>
          </cell>
          <cell r="AN239" t="str">
            <v>x</v>
          </cell>
          <cell r="AO239" t="str">
            <v>x</v>
          </cell>
          <cell r="AP239" t="str">
            <v/>
          </cell>
          <cell r="AQ239" t="str">
            <v>x</v>
          </cell>
          <cell r="AR239" t="str">
            <v>x</v>
          </cell>
          <cell r="AS239" t="str">
            <v>x</v>
          </cell>
          <cell r="AT239" t="str">
            <v/>
          </cell>
          <cell r="AU239" t="str">
            <v>x</v>
          </cell>
          <cell r="AV239" t="str">
            <v/>
          </cell>
          <cell r="AW239" t="str">
            <v>x</v>
          </cell>
          <cell r="AX239" t="str">
            <v>x</v>
          </cell>
          <cell r="AY239" t="str">
            <v>x</v>
          </cell>
          <cell r="AZ239" t="str">
            <v>x</v>
          </cell>
          <cell r="BA239" t="str">
            <v>x</v>
          </cell>
          <cell r="BB239" t="str">
            <v>x</v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</row>
        <row r="240">
          <cell r="A240">
            <v>159</v>
          </cell>
          <cell r="B240">
            <v>3</v>
          </cell>
          <cell r="C240" t="str">
            <v>DC1TD04</v>
          </cell>
          <cell r="D240" t="str">
            <v>DC1TD04-DV</v>
          </cell>
          <cell r="E240">
            <v>28</v>
          </cell>
          <cell r="F240" t="str">
            <v>GDTC 4: Kỹ thuật bóng chuyền</v>
          </cell>
          <cell r="G240">
            <v>1</v>
          </cell>
          <cell r="H240">
            <v>3</v>
          </cell>
          <cell r="I240">
            <v>27</v>
          </cell>
          <cell r="J240" t="str">
            <v/>
          </cell>
          <cell r="K240" t="str">
            <v/>
          </cell>
          <cell r="L240" t="str">
            <v>TH</v>
          </cell>
          <cell r="M240" t="str">
            <v/>
          </cell>
          <cell r="N240" t="str">
            <v>Giáo dục thể chất</v>
          </cell>
          <cell r="O240" t="str">
            <v>GIÁO DỤC THỂ CHẤT</v>
          </cell>
          <cell r="P240" t="str">
            <v>CDTC</v>
          </cell>
          <cell r="Q240" t="str">
            <v>GDTC</v>
          </cell>
          <cell r="R240" t="str">
            <v>GDTC-CDTC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  <cell r="AA240" t="str">
            <v>x</v>
          </cell>
          <cell r="AB240" t="str">
            <v>x</v>
          </cell>
          <cell r="AC240" t="str">
            <v>x</v>
          </cell>
          <cell r="AD240" t="str">
            <v>x</v>
          </cell>
          <cell r="AE240" t="str">
            <v>x</v>
          </cell>
          <cell r="AG240" t="str">
            <v>x</v>
          </cell>
          <cell r="AH240" t="str">
            <v>x</v>
          </cell>
          <cell r="AJ240" t="str">
            <v>x</v>
          </cell>
          <cell r="AK240" t="str">
            <v>x</v>
          </cell>
          <cell r="AL240" t="str">
            <v>x</v>
          </cell>
          <cell r="AM240" t="str">
            <v>x</v>
          </cell>
          <cell r="AN240" t="str">
            <v>x</v>
          </cell>
          <cell r="AO240" t="str">
            <v>x</v>
          </cell>
          <cell r="AP240" t="str">
            <v/>
          </cell>
          <cell r="AQ240" t="str">
            <v>x</v>
          </cell>
          <cell r="AR240" t="str">
            <v>x</v>
          </cell>
          <cell r="AS240" t="str">
            <v>x</v>
          </cell>
          <cell r="AT240" t="str">
            <v/>
          </cell>
          <cell r="AU240" t="str">
            <v>x</v>
          </cell>
          <cell r="AV240" t="str">
            <v/>
          </cell>
          <cell r="AW240" t="str">
            <v>x</v>
          </cell>
          <cell r="AX240" t="str">
            <v>x</v>
          </cell>
          <cell r="AY240" t="str">
            <v>x</v>
          </cell>
          <cell r="AZ240" t="str">
            <v>x</v>
          </cell>
          <cell r="BA240" t="str">
            <v>x</v>
          </cell>
          <cell r="BB240" t="str">
            <v>x</v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</row>
        <row r="241">
          <cell r="A241">
            <v>159</v>
          </cell>
          <cell r="B241">
            <v>4</v>
          </cell>
          <cell r="C241" t="str">
            <v>CC1TD04</v>
          </cell>
          <cell r="D241" t="str">
            <v>CC1TD04-CC</v>
          </cell>
          <cell r="E241">
            <v>28</v>
          </cell>
          <cell r="F241" t="str">
            <v>GDTC 4: Kỹ thuật bóng chuyền</v>
          </cell>
          <cell r="G241">
            <v>1</v>
          </cell>
          <cell r="H241">
            <v>3</v>
          </cell>
          <cell r="I241">
            <v>27</v>
          </cell>
          <cell r="J241" t="str">
            <v/>
          </cell>
          <cell r="K241" t="str">
            <v/>
          </cell>
          <cell r="L241" t="str">
            <v>TH</v>
          </cell>
          <cell r="M241" t="str">
            <v/>
          </cell>
          <cell r="N241" t="str">
            <v>Giáo dục thể chất</v>
          </cell>
          <cell r="O241" t="str">
            <v>GIÁO DỤC THỂ CHẤT</v>
          </cell>
          <cell r="P241" t="str">
            <v>CDTC</v>
          </cell>
          <cell r="Q241" t="str">
            <v>GDTC</v>
          </cell>
          <cell r="R241" t="str">
            <v>GDTC-CDTC</v>
          </cell>
          <cell r="U241" t="str">
            <v>x</v>
          </cell>
          <cell r="V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  <cell r="Z241" t="str">
            <v>x</v>
          </cell>
          <cell r="AA241" t="str">
            <v>x</v>
          </cell>
          <cell r="AB241" t="str">
            <v>x</v>
          </cell>
          <cell r="AC241" t="str">
            <v>x</v>
          </cell>
          <cell r="AD241" t="str">
            <v>x</v>
          </cell>
          <cell r="AE241" t="str">
            <v>x</v>
          </cell>
          <cell r="AG241" t="str">
            <v>x</v>
          </cell>
          <cell r="AH241" t="str">
            <v>x</v>
          </cell>
          <cell r="AJ241" t="str">
            <v>x</v>
          </cell>
          <cell r="AK241" t="str">
            <v>x</v>
          </cell>
          <cell r="AL241" t="str">
            <v>x</v>
          </cell>
          <cell r="AM241" t="str">
            <v>x</v>
          </cell>
          <cell r="AN241" t="str">
            <v>x</v>
          </cell>
          <cell r="AO241" t="str">
            <v>x</v>
          </cell>
          <cell r="AP241" t="str">
            <v/>
          </cell>
          <cell r="AQ241" t="str">
            <v>x</v>
          </cell>
          <cell r="AR241" t="str">
            <v>x</v>
          </cell>
          <cell r="AS241" t="str">
            <v>x</v>
          </cell>
          <cell r="AT241" t="str">
            <v/>
          </cell>
          <cell r="AU241" t="str">
            <v>x</v>
          </cell>
          <cell r="AV241" t="str">
            <v/>
          </cell>
          <cell r="AW241" t="str">
            <v>x</v>
          </cell>
          <cell r="AX241" t="str">
            <v>x</v>
          </cell>
          <cell r="AY241" t="str">
            <v>x</v>
          </cell>
          <cell r="AZ241" t="str">
            <v>x</v>
          </cell>
          <cell r="BA241" t="str">
            <v>x</v>
          </cell>
          <cell r="BB241" t="str">
            <v>x</v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</row>
        <row r="242">
          <cell r="A242">
            <v>159</v>
          </cell>
          <cell r="B242">
            <v>5</v>
          </cell>
          <cell r="C242" t="str">
            <v>CC1TD04</v>
          </cell>
          <cell r="D242" t="str">
            <v>CC1TD04-CL</v>
          </cell>
          <cell r="E242">
            <v>28</v>
          </cell>
          <cell r="F242" t="str">
            <v>GDTC 4: Kỹ thuật bóng chuyền</v>
          </cell>
          <cell r="G242">
            <v>1</v>
          </cell>
          <cell r="H242">
            <v>3</v>
          </cell>
          <cell r="I242">
            <v>27</v>
          </cell>
          <cell r="J242" t="str">
            <v/>
          </cell>
          <cell r="K242" t="str">
            <v/>
          </cell>
          <cell r="L242" t="str">
            <v>TH</v>
          </cell>
          <cell r="M242" t="str">
            <v/>
          </cell>
          <cell r="N242" t="str">
            <v>Giáo dục thể chất</v>
          </cell>
          <cell r="O242" t="str">
            <v>GIÁO DỤC THỂ CHẤT</v>
          </cell>
          <cell r="P242" t="str">
            <v>CDTC</v>
          </cell>
          <cell r="Q242" t="str">
            <v>GDTC</v>
          </cell>
          <cell r="R242" t="str">
            <v>GDTC-CDTC</v>
          </cell>
          <cell r="U242" t="str">
            <v>x</v>
          </cell>
          <cell r="V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  <cell r="Z242" t="str">
            <v>x</v>
          </cell>
          <cell r="AA242" t="str">
            <v>x</v>
          </cell>
          <cell r="AB242" t="str">
            <v>x</v>
          </cell>
          <cell r="AC242" t="str">
            <v>x</v>
          </cell>
          <cell r="AD242" t="str">
            <v>x</v>
          </cell>
          <cell r="AE242" t="str">
            <v>x</v>
          </cell>
          <cell r="AG242" t="str">
            <v>x</v>
          </cell>
          <cell r="AH242" t="str">
            <v>x</v>
          </cell>
          <cell r="AJ242" t="str">
            <v>x</v>
          </cell>
          <cell r="AK242" t="str">
            <v>x</v>
          </cell>
          <cell r="AL242" t="str">
            <v>x</v>
          </cell>
          <cell r="AM242" t="str">
            <v>x</v>
          </cell>
          <cell r="AN242" t="str">
            <v>x</v>
          </cell>
          <cell r="AO242" t="str">
            <v>x</v>
          </cell>
          <cell r="AP242" t="str">
            <v/>
          </cell>
          <cell r="AQ242" t="str">
            <v>x</v>
          </cell>
          <cell r="AR242" t="str">
            <v>x</v>
          </cell>
          <cell r="AS242" t="str">
            <v>x</v>
          </cell>
          <cell r="AT242" t="str">
            <v/>
          </cell>
          <cell r="AU242" t="str">
            <v>x</v>
          </cell>
          <cell r="AV242" t="str">
            <v/>
          </cell>
          <cell r="AW242" t="str">
            <v>x</v>
          </cell>
          <cell r="AX242" t="str">
            <v>x</v>
          </cell>
          <cell r="AY242" t="str">
            <v>x</v>
          </cell>
          <cell r="AZ242" t="str">
            <v>x</v>
          </cell>
          <cell r="BA242" t="str">
            <v>x</v>
          </cell>
          <cell r="BB242" t="str">
            <v>x</v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</row>
        <row r="243">
          <cell r="A243">
            <v>160</v>
          </cell>
          <cell r="B243">
            <v>1</v>
          </cell>
          <cell r="C243" t="str">
            <v>DC1TD05</v>
          </cell>
          <cell r="D243" t="str">
            <v>DC1TD05-DC</v>
          </cell>
          <cell r="E243">
            <v>29</v>
          </cell>
          <cell r="F243" t="str">
            <v>GDTC 5: Kỹ thuật cầu lông</v>
          </cell>
          <cell r="G243">
            <v>1</v>
          </cell>
          <cell r="H243">
            <v>3</v>
          </cell>
          <cell r="I243">
            <v>27</v>
          </cell>
          <cell r="J243" t="str">
            <v/>
          </cell>
          <cell r="K243" t="str">
            <v/>
          </cell>
          <cell r="L243" t="str">
            <v>TH</v>
          </cell>
          <cell r="M243" t="str">
            <v/>
          </cell>
          <cell r="N243" t="str">
            <v>Giáo dục thể chất</v>
          </cell>
          <cell r="O243" t="str">
            <v>GIÁO DỤC THỂ CHẤT</v>
          </cell>
          <cell r="P243" t="str">
            <v>CDTC</v>
          </cell>
          <cell r="Q243" t="str">
            <v>GDTC</v>
          </cell>
          <cell r="R243" t="str">
            <v>GDTC-CDTC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  <cell r="Z243" t="str">
            <v>x</v>
          </cell>
          <cell r="AA243" t="str">
            <v>x</v>
          </cell>
          <cell r="AB243" t="str">
            <v>x</v>
          </cell>
          <cell r="AC243" t="str">
            <v>x</v>
          </cell>
          <cell r="AD243" t="str">
            <v>x</v>
          </cell>
          <cell r="AE243" t="str">
            <v>x</v>
          </cell>
          <cell r="AG243" t="str">
            <v>x</v>
          </cell>
          <cell r="AH243" t="str">
            <v>x</v>
          </cell>
          <cell r="AJ243" t="str">
            <v>x</v>
          </cell>
          <cell r="AK243" t="str">
            <v>x</v>
          </cell>
          <cell r="AL243" t="str">
            <v>x</v>
          </cell>
          <cell r="AM243" t="str">
            <v>x</v>
          </cell>
          <cell r="AN243" t="str">
            <v>x</v>
          </cell>
          <cell r="AO243" t="str">
            <v>x</v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>x</v>
          </cell>
          <cell r="BD243" t="str">
            <v>x</v>
          </cell>
          <cell r="BE243" t="str">
            <v>x</v>
          </cell>
          <cell r="BF243" t="str">
            <v>x</v>
          </cell>
          <cell r="BG243" t="str">
            <v>x</v>
          </cell>
          <cell r="BH243" t="str">
            <v/>
          </cell>
        </row>
        <row r="244">
          <cell r="A244">
            <v>160</v>
          </cell>
          <cell r="B244">
            <v>2</v>
          </cell>
          <cell r="C244" t="str">
            <v>DC1TD05</v>
          </cell>
          <cell r="D244" t="str">
            <v>DC1TD05-DL</v>
          </cell>
          <cell r="E244">
            <v>29</v>
          </cell>
          <cell r="F244" t="str">
            <v>GDTC 5: Kỹ thuật cầu lông</v>
          </cell>
          <cell r="G244">
            <v>1</v>
          </cell>
          <cell r="H244">
            <v>3</v>
          </cell>
          <cell r="I244">
            <v>27</v>
          </cell>
          <cell r="J244" t="str">
            <v/>
          </cell>
          <cell r="K244" t="str">
            <v/>
          </cell>
          <cell r="L244" t="str">
            <v>TH</v>
          </cell>
          <cell r="M244" t="str">
            <v/>
          </cell>
          <cell r="N244" t="str">
            <v>Giáo dục thể chất</v>
          </cell>
          <cell r="O244" t="str">
            <v>GIÁO DỤC THỂ CHẤT</v>
          </cell>
          <cell r="P244" t="str">
            <v>CDTC</v>
          </cell>
          <cell r="Q244" t="str">
            <v>GDTC</v>
          </cell>
          <cell r="R244" t="str">
            <v>GDTC-CDTC</v>
          </cell>
          <cell r="U244" t="str">
            <v>x</v>
          </cell>
          <cell r="V244" t="str">
            <v>x</v>
          </cell>
          <cell r="W244" t="str">
            <v>x</v>
          </cell>
          <cell r="X244" t="str">
            <v>x</v>
          </cell>
          <cell r="Y244" t="str">
            <v>x</v>
          </cell>
          <cell r="Z244" t="str">
            <v>x</v>
          </cell>
          <cell r="AA244" t="str">
            <v>x</v>
          </cell>
          <cell r="AB244" t="str">
            <v>x</v>
          </cell>
          <cell r="AC244" t="str">
            <v>x</v>
          </cell>
          <cell r="AD244" t="str">
            <v>x</v>
          </cell>
          <cell r="AE244" t="str">
            <v>x</v>
          </cell>
          <cell r="AG244" t="str">
            <v>x</v>
          </cell>
          <cell r="AH244" t="str">
            <v>x</v>
          </cell>
          <cell r="AJ244" t="str">
            <v>x</v>
          </cell>
          <cell r="AK244" t="str">
            <v>x</v>
          </cell>
          <cell r="AL244" t="str">
            <v>x</v>
          </cell>
          <cell r="AM244" t="str">
            <v>x</v>
          </cell>
          <cell r="AN244" t="str">
            <v>x</v>
          </cell>
          <cell r="AO244" t="str">
            <v>x</v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>x</v>
          </cell>
          <cell r="BD244" t="str">
            <v>x</v>
          </cell>
          <cell r="BE244" t="str">
            <v>x</v>
          </cell>
          <cell r="BF244" t="str">
            <v>x</v>
          </cell>
          <cell r="BG244" t="str">
            <v>x</v>
          </cell>
          <cell r="BH244" t="str">
            <v/>
          </cell>
        </row>
        <row r="245">
          <cell r="A245">
            <v>160</v>
          </cell>
          <cell r="B245">
            <v>3</v>
          </cell>
          <cell r="C245" t="str">
            <v>DC1TD05</v>
          </cell>
          <cell r="D245" t="str">
            <v>DC1TD05-DV</v>
          </cell>
          <cell r="E245">
            <v>29</v>
          </cell>
          <cell r="F245" t="str">
            <v>GDTC 5: Kỹ thuật cầu lông</v>
          </cell>
          <cell r="G245">
            <v>1</v>
          </cell>
          <cell r="H245">
            <v>3</v>
          </cell>
          <cell r="I245">
            <v>27</v>
          </cell>
          <cell r="J245" t="str">
            <v/>
          </cell>
          <cell r="K245" t="str">
            <v/>
          </cell>
          <cell r="L245" t="str">
            <v>TH</v>
          </cell>
          <cell r="M245" t="str">
            <v/>
          </cell>
          <cell r="N245" t="str">
            <v>Giáo dục thể chất</v>
          </cell>
          <cell r="O245" t="str">
            <v>GIÁO DỤC THỂ CHẤT</v>
          </cell>
          <cell r="P245" t="str">
            <v>CDTC</v>
          </cell>
          <cell r="Q245" t="str">
            <v>GDTC</v>
          </cell>
          <cell r="R245" t="str">
            <v>GDTC-CDTC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  <cell r="AA245" t="str">
            <v>x</v>
          </cell>
          <cell r="AB245" t="str">
            <v>x</v>
          </cell>
          <cell r="AC245" t="str">
            <v>x</v>
          </cell>
          <cell r="AD245" t="str">
            <v>x</v>
          </cell>
          <cell r="AE245" t="str">
            <v>x</v>
          </cell>
          <cell r="AG245" t="str">
            <v>x</v>
          </cell>
          <cell r="AH245" t="str">
            <v>x</v>
          </cell>
          <cell r="AJ245" t="str">
            <v>x</v>
          </cell>
          <cell r="AK245" t="str">
            <v>x</v>
          </cell>
          <cell r="AL245" t="str">
            <v>x</v>
          </cell>
          <cell r="AM245" t="str">
            <v>x</v>
          </cell>
          <cell r="AN245" t="str">
            <v>x</v>
          </cell>
          <cell r="AO245" t="str">
            <v>x</v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>x</v>
          </cell>
          <cell r="BD245" t="str">
            <v>x</v>
          </cell>
          <cell r="BE245" t="str">
            <v>x</v>
          </cell>
          <cell r="BF245" t="str">
            <v>x</v>
          </cell>
          <cell r="BG245" t="str">
            <v>x</v>
          </cell>
          <cell r="BH245" t="str">
            <v/>
          </cell>
        </row>
        <row r="246">
          <cell r="A246">
            <v>160</v>
          </cell>
          <cell r="B246">
            <v>4</v>
          </cell>
          <cell r="C246" t="str">
            <v>CC1TD05</v>
          </cell>
          <cell r="D246" t="str">
            <v>CC1TD05-CC</v>
          </cell>
          <cell r="E246">
            <v>29</v>
          </cell>
          <cell r="F246" t="str">
            <v>GDTC 5: Kỹ thuật cầu lông</v>
          </cell>
          <cell r="G246">
            <v>1</v>
          </cell>
          <cell r="H246">
            <v>3</v>
          </cell>
          <cell r="I246">
            <v>27</v>
          </cell>
          <cell r="J246" t="str">
            <v/>
          </cell>
          <cell r="K246" t="str">
            <v/>
          </cell>
          <cell r="L246" t="str">
            <v>TH</v>
          </cell>
          <cell r="M246" t="str">
            <v/>
          </cell>
          <cell r="N246" t="str">
            <v>Giáo dục thể chất</v>
          </cell>
          <cell r="O246" t="str">
            <v>GIÁO DỤC THỂ CHẤT</v>
          </cell>
          <cell r="P246" t="str">
            <v>CDTC</v>
          </cell>
          <cell r="Q246" t="str">
            <v>GDTC</v>
          </cell>
          <cell r="R246" t="str">
            <v>GDTC-CDTC</v>
          </cell>
          <cell r="U246" t="str">
            <v>x</v>
          </cell>
          <cell r="V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  <cell r="Z246" t="str">
            <v>x</v>
          </cell>
          <cell r="AA246" t="str">
            <v>x</v>
          </cell>
          <cell r="AB246" t="str">
            <v>x</v>
          </cell>
          <cell r="AC246" t="str">
            <v>x</v>
          </cell>
          <cell r="AD246" t="str">
            <v>x</v>
          </cell>
          <cell r="AE246" t="str">
            <v>x</v>
          </cell>
          <cell r="AG246" t="str">
            <v>x</v>
          </cell>
          <cell r="AH246" t="str">
            <v>x</v>
          </cell>
          <cell r="AJ246" t="str">
            <v>x</v>
          </cell>
          <cell r="AK246" t="str">
            <v>x</v>
          </cell>
          <cell r="AL246" t="str">
            <v>x</v>
          </cell>
          <cell r="AM246" t="str">
            <v>x</v>
          </cell>
          <cell r="AN246" t="str">
            <v>x</v>
          </cell>
          <cell r="AO246" t="str">
            <v>x</v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>x</v>
          </cell>
          <cell r="BD246" t="str">
            <v>x</v>
          </cell>
          <cell r="BE246" t="str">
            <v>x</v>
          </cell>
          <cell r="BF246" t="str">
            <v>x</v>
          </cell>
          <cell r="BG246" t="str">
            <v>x</v>
          </cell>
          <cell r="BH246" t="str">
            <v/>
          </cell>
        </row>
        <row r="247">
          <cell r="A247">
            <v>160</v>
          </cell>
          <cell r="B247">
            <v>5</v>
          </cell>
          <cell r="C247" t="str">
            <v>CC1TD05</v>
          </cell>
          <cell r="D247" t="str">
            <v>CC1TD05-CL</v>
          </cell>
          <cell r="E247">
            <v>29</v>
          </cell>
          <cell r="F247" t="str">
            <v>GDTC 5: Kỹ thuật cầu lông</v>
          </cell>
          <cell r="G247">
            <v>1</v>
          </cell>
          <cell r="H247">
            <v>3</v>
          </cell>
          <cell r="I247">
            <v>27</v>
          </cell>
          <cell r="J247" t="str">
            <v/>
          </cell>
          <cell r="K247" t="str">
            <v/>
          </cell>
          <cell r="L247" t="str">
            <v>TH</v>
          </cell>
          <cell r="M247" t="str">
            <v/>
          </cell>
          <cell r="N247" t="str">
            <v>Giáo dục thể chất</v>
          </cell>
          <cell r="O247" t="str">
            <v>GIÁO DỤC THỂ CHẤT</v>
          </cell>
          <cell r="P247" t="str">
            <v>CDTC</v>
          </cell>
          <cell r="Q247" t="str">
            <v>GDTC</v>
          </cell>
          <cell r="R247" t="str">
            <v>GDTC-CDTC</v>
          </cell>
          <cell r="U247" t="str">
            <v>x</v>
          </cell>
          <cell r="V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  <cell r="AA247" t="str">
            <v>x</v>
          </cell>
          <cell r="AB247" t="str">
            <v>x</v>
          </cell>
          <cell r="AC247" t="str">
            <v>x</v>
          </cell>
          <cell r="AD247" t="str">
            <v>x</v>
          </cell>
          <cell r="AE247" t="str">
            <v>x</v>
          </cell>
          <cell r="AG247" t="str">
            <v>x</v>
          </cell>
          <cell r="AH247" t="str">
            <v>x</v>
          </cell>
          <cell r="AJ247" t="str">
            <v>x</v>
          </cell>
          <cell r="AK247" t="str">
            <v>x</v>
          </cell>
          <cell r="AL247" t="str">
            <v>x</v>
          </cell>
          <cell r="AM247" t="str">
            <v>x</v>
          </cell>
          <cell r="AN247" t="str">
            <v>x</v>
          </cell>
          <cell r="AO247" t="str">
            <v>x</v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>x</v>
          </cell>
          <cell r="BD247" t="str">
            <v>x</v>
          </cell>
          <cell r="BE247" t="str">
            <v>x</v>
          </cell>
          <cell r="BF247" t="str">
            <v>x</v>
          </cell>
          <cell r="BG247" t="str">
            <v>x</v>
          </cell>
          <cell r="BH247" t="str">
            <v/>
          </cell>
        </row>
        <row r="248">
          <cell r="A248">
            <v>161</v>
          </cell>
          <cell r="B248">
            <v>1</v>
          </cell>
          <cell r="C248" t="str">
            <v>DC3DM51</v>
          </cell>
          <cell r="D248" t="str">
            <v>DC3DM51-DC</v>
          </cell>
          <cell r="E248">
            <v>437</v>
          </cell>
          <cell r="F248" t="str">
            <v>Công nghệ bảo dưỡng, sửa chữa đầu máy</v>
          </cell>
          <cell r="G248">
            <v>2</v>
          </cell>
          <cell r="H248">
            <v>30</v>
          </cell>
          <cell r="I248" t="str">
            <v/>
          </cell>
          <cell r="J248" t="str">
            <v/>
          </cell>
          <cell r="K248" t="str">
            <v/>
          </cell>
          <cell r="L248" t="str">
            <v>VĐ</v>
          </cell>
          <cell r="M248" t="str">
            <v/>
          </cell>
          <cell r="N248" t="str">
            <v>Đầu máy toa xe</v>
          </cell>
          <cell r="O248" t="str">
            <v>CƠ KHÍ</v>
          </cell>
          <cell r="P248" t="str">
            <v>CKDM</v>
          </cell>
          <cell r="Q248" t="str">
            <v>KCK</v>
          </cell>
          <cell r="R248" t="str">
            <v>KCK-CKDM</v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G248" t="str">
            <v/>
          </cell>
          <cell r="AH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</row>
        <row r="249">
          <cell r="A249">
            <v>162</v>
          </cell>
          <cell r="B249">
            <v>2</v>
          </cell>
          <cell r="C249" t="str">
            <v>DL3DM51</v>
          </cell>
          <cell r="D249" t="str">
            <v>DL3DM51-DL</v>
          </cell>
          <cell r="E249">
            <v>441</v>
          </cell>
          <cell r="F249" t="str">
            <v>Công nghệ bảo dưỡng, sửa chữa đầu máy-toa xe</v>
          </cell>
          <cell r="G249">
            <v>2</v>
          </cell>
          <cell r="H249">
            <v>30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>Đầu máy toa xe</v>
          </cell>
          <cell r="O249" t="str">
            <v>CƠ KHÍ</v>
          </cell>
          <cell r="P249" t="str">
            <v>CKDM</v>
          </cell>
          <cell r="Q249" t="str">
            <v>KCK</v>
          </cell>
          <cell r="R249" t="str">
            <v>KCK-CKDM</v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G249" t="str">
            <v/>
          </cell>
          <cell r="AH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</row>
        <row r="250">
          <cell r="A250">
            <v>163</v>
          </cell>
          <cell r="B250">
            <v>1</v>
          </cell>
          <cell r="C250" t="str">
            <v>DC3DM52</v>
          </cell>
          <cell r="D250" t="str">
            <v>DC3DM52-DC</v>
          </cell>
          <cell r="E250">
            <v>439</v>
          </cell>
          <cell r="F250" t="str">
            <v>Công nghệ bảo dưỡng, sửa chữa toa xe</v>
          </cell>
          <cell r="G250">
            <v>3</v>
          </cell>
          <cell r="H250">
            <v>45</v>
          </cell>
          <cell r="I250" t="str">
            <v/>
          </cell>
          <cell r="J250" t="str">
            <v/>
          </cell>
          <cell r="K250" t="str">
            <v/>
          </cell>
          <cell r="L250" t="str">
            <v>VĐ</v>
          </cell>
          <cell r="M250" t="str">
            <v/>
          </cell>
          <cell r="N250" t="str">
            <v>Đầu máy toa xe</v>
          </cell>
          <cell r="O250" t="str">
            <v>CƠ KHÍ</v>
          </cell>
          <cell r="P250" t="str">
            <v>CKDM</v>
          </cell>
          <cell r="Q250" t="str">
            <v>KCK</v>
          </cell>
          <cell r="R250" t="str">
            <v>KCK-CKDM</v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G250" t="str">
            <v/>
          </cell>
          <cell r="AH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</row>
        <row r="251">
          <cell r="A251">
            <v>164</v>
          </cell>
          <cell r="B251">
            <v>4</v>
          </cell>
          <cell r="C251" t="str">
            <v>MH3DM51</v>
          </cell>
          <cell r="D251" t="str">
            <v>MH3DM51-CC</v>
          </cell>
          <cell r="E251">
            <v>438</v>
          </cell>
          <cell r="F251" t="str">
            <v>Công nghệ sửa chữa đầu máy</v>
          </cell>
          <cell r="G251">
            <v>2</v>
          </cell>
          <cell r="H251">
            <v>30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>Đầu máy toa xe</v>
          </cell>
          <cell r="O251" t="str">
            <v>CƠ KHÍ</v>
          </cell>
          <cell r="P251" t="str">
            <v>CKDM</v>
          </cell>
          <cell r="Q251" t="str">
            <v>KCK</v>
          </cell>
          <cell r="R251" t="str">
            <v>KCK-CKDM</v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G251" t="str">
            <v/>
          </cell>
          <cell r="AH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>x</v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</row>
        <row r="252">
          <cell r="A252">
            <v>165</v>
          </cell>
          <cell r="B252">
            <v>4</v>
          </cell>
          <cell r="C252" t="str">
            <v>MH3DM52</v>
          </cell>
          <cell r="D252" t="str">
            <v>MH3DM52-CC</v>
          </cell>
          <cell r="E252">
            <v>440</v>
          </cell>
          <cell r="F252" t="str">
            <v>Công nghệ sửa chữa toa xe</v>
          </cell>
          <cell r="G252">
            <v>2</v>
          </cell>
          <cell r="H252">
            <v>30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>Đầu máy toa xe</v>
          </cell>
          <cell r="O252" t="str">
            <v>CƠ KHÍ</v>
          </cell>
          <cell r="P252" t="str">
            <v>CKDM</v>
          </cell>
          <cell r="Q252" t="str">
            <v>KCK</v>
          </cell>
          <cell r="R252" t="str">
            <v>KCK-CKDM</v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G252" t="str">
            <v/>
          </cell>
          <cell r="AH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>x</v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</row>
        <row r="253">
          <cell r="A253">
            <v>166</v>
          </cell>
          <cell r="B253">
            <v>1</v>
          </cell>
          <cell r="C253" t="str">
            <v>DC3DM43</v>
          </cell>
          <cell r="D253" t="str">
            <v>DC3DM43-DC</v>
          </cell>
          <cell r="E253">
            <v>429</v>
          </cell>
          <cell r="F253" t="str">
            <v>Đồ án Kết cấu tính toán đầu máy - toa xe</v>
          </cell>
          <cell r="G253">
            <v>2</v>
          </cell>
          <cell r="H253" t="str">
            <v/>
          </cell>
          <cell r="I253" t="str">
            <v/>
          </cell>
          <cell r="J253">
            <v>90</v>
          </cell>
          <cell r="K253" t="str">
            <v/>
          </cell>
          <cell r="L253" t="str">
            <v>VĐ</v>
          </cell>
          <cell r="M253" t="str">
            <v/>
          </cell>
          <cell r="N253" t="str">
            <v>Đầu máy toa xe</v>
          </cell>
          <cell r="O253" t="str">
            <v>CƠ KHÍ</v>
          </cell>
          <cell r="P253" t="str">
            <v>CKDM</v>
          </cell>
          <cell r="Q253" t="str">
            <v>KCK</v>
          </cell>
          <cell r="R253" t="str">
            <v>KCK-CKDM</v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G253" t="str">
            <v/>
          </cell>
          <cell r="AH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</row>
        <row r="254">
          <cell r="A254">
            <v>166</v>
          </cell>
          <cell r="B254">
            <v>2</v>
          </cell>
          <cell r="C254" t="str">
            <v>DC3DM43</v>
          </cell>
          <cell r="D254" t="str">
            <v>DC3DM43-DL</v>
          </cell>
          <cell r="E254">
            <v>429</v>
          </cell>
          <cell r="F254" t="str">
            <v>Đồ án Kết cấu tính toán đầu máy - toa xe</v>
          </cell>
          <cell r="G254">
            <v>2</v>
          </cell>
          <cell r="H254" t="str">
            <v/>
          </cell>
          <cell r="I254" t="str">
            <v/>
          </cell>
          <cell r="J254">
            <v>90</v>
          </cell>
          <cell r="K254" t="str">
            <v/>
          </cell>
          <cell r="L254" t="str">
            <v>VĐ</v>
          </cell>
          <cell r="M254" t="str">
            <v/>
          </cell>
          <cell r="N254" t="str">
            <v>Đầu máy toa xe</v>
          </cell>
          <cell r="O254" t="str">
            <v>CƠ KHÍ</v>
          </cell>
          <cell r="P254" t="str">
            <v>CKDM</v>
          </cell>
          <cell r="Q254" t="str">
            <v>KCK</v>
          </cell>
          <cell r="R254" t="str">
            <v>KCK-CKDM</v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G254" t="str">
            <v/>
          </cell>
          <cell r="AH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</row>
        <row r="255">
          <cell r="A255">
            <v>167</v>
          </cell>
          <cell r="B255">
            <v>1</v>
          </cell>
          <cell r="C255" t="str">
            <v>DC4DM80</v>
          </cell>
          <cell r="D255" t="str">
            <v>DC4DM80-DC</v>
          </cell>
          <cell r="E255">
            <v>725</v>
          </cell>
          <cell r="F255" t="str">
            <v>Đồ án tốt nghiệp</v>
          </cell>
          <cell r="G255">
            <v>8</v>
          </cell>
          <cell r="H255" t="str">
            <v/>
          </cell>
          <cell r="I255" t="str">
            <v/>
          </cell>
          <cell r="J255">
            <v>480</v>
          </cell>
          <cell r="K255" t="str">
            <v/>
          </cell>
          <cell r="L255" t="str">
            <v>VĐ</v>
          </cell>
          <cell r="M255" t="str">
            <v/>
          </cell>
          <cell r="N255" t="str">
            <v>Đầu máy toa xe</v>
          </cell>
          <cell r="O255" t="str">
            <v>CƠ KHÍ</v>
          </cell>
          <cell r="P255" t="str">
            <v>CKDM</v>
          </cell>
          <cell r="Q255" t="str">
            <v>KCK</v>
          </cell>
          <cell r="R255" t="str">
            <v>KCK-CKDM</v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G255" t="str">
            <v/>
          </cell>
          <cell r="AH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</row>
        <row r="256">
          <cell r="A256">
            <v>167</v>
          </cell>
          <cell r="B256">
            <v>2</v>
          </cell>
          <cell r="C256" t="str">
            <v>DC4DM80</v>
          </cell>
          <cell r="D256" t="str">
            <v>DC4DM80-DL</v>
          </cell>
          <cell r="E256">
            <v>725</v>
          </cell>
          <cell r="F256" t="str">
            <v>Đồ án tốt nghiệp</v>
          </cell>
          <cell r="G256">
            <v>8</v>
          </cell>
          <cell r="H256" t="str">
            <v/>
          </cell>
          <cell r="I256" t="str">
            <v/>
          </cell>
          <cell r="J256">
            <v>480</v>
          </cell>
          <cell r="K256" t="str">
            <v/>
          </cell>
          <cell r="L256" t="str">
            <v>VĐ</v>
          </cell>
          <cell r="M256" t="str">
            <v/>
          </cell>
          <cell r="N256" t="str">
            <v>Đầu máy toa xe</v>
          </cell>
          <cell r="O256" t="str">
            <v>CƠ KHÍ</v>
          </cell>
          <cell r="P256" t="str">
            <v>CKDM</v>
          </cell>
          <cell r="Q256" t="str">
            <v>KCK</v>
          </cell>
          <cell r="R256" t="str">
            <v>KCK-CKDM</v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G256" t="str">
            <v/>
          </cell>
          <cell r="AH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</row>
        <row r="257">
          <cell r="A257">
            <v>168</v>
          </cell>
          <cell r="B257">
            <v>4</v>
          </cell>
          <cell r="C257" t="str">
            <v>MH4DM80</v>
          </cell>
          <cell r="D257" t="str">
            <v>MH4DM80-CC</v>
          </cell>
          <cell r="E257">
            <v>726</v>
          </cell>
          <cell r="F257" t="str">
            <v>Đồ án tốt nghiệp</v>
          </cell>
          <cell r="G257">
            <v>4</v>
          </cell>
          <cell r="H257" t="str">
            <v/>
          </cell>
          <cell r="I257" t="str">
            <v/>
          </cell>
          <cell r="J257">
            <v>240</v>
          </cell>
          <cell r="K257" t="str">
            <v/>
          </cell>
          <cell r="L257" t="str">
            <v>VĐ</v>
          </cell>
          <cell r="M257" t="str">
            <v/>
          </cell>
          <cell r="N257" t="str">
            <v>Đầu máy toa xe</v>
          </cell>
          <cell r="O257" t="str">
            <v>CƠ KHÍ</v>
          </cell>
          <cell r="P257" t="str">
            <v>CKDM</v>
          </cell>
          <cell r="Q257" t="str">
            <v>KCK</v>
          </cell>
          <cell r="R257" t="str">
            <v>KCK-CKDM</v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G257" t="str">
            <v/>
          </cell>
          <cell r="AH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>x</v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</row>
        <row r="258">
          <cell r="A258">
            <v>169</v>
          </cell>
          <cell r="B258">
            <v>1</v>
          </cell>
          <cell r="C258" t="str">
            <v>DC3DM63</v>
          </cell>
          <cell r="D258" t="str">
            <v>DC3DM63-DC</v>
          </cell>
          <cell r="E258">
            <v>435</v>
          </cell>
          <cell r="F258" t="str">
            <v>Động lực học đầu máy diesel</v>
          </cell>
          <cell r="G258">
            <v>2</v>
          </cell>
          <cell r="H258">
            <v>30</v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>Đầu máy toa xe</v>
          </cell>
          <cell r="O258" t="str">
            <v>CƠ KHÍ</v>
          </cell>
          <cell r="P258" t="str">
            <v>CKDM</v>
          </cell>
          <cell r="Q258" t="str">
            <v>KCK</v>
          </cell>
          <cell r="R258" t="str">
            <v>KCK-CKDM</v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G258" t="str">
            <v/>
          </cell>
          <cell r="AH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</row>
        <row r="259">
          <cell r="A259">
            <v>169</v>
          </cell>
          <cell r="B259">
            <v>2</v>
          </cell>
          <cell r="C259" t="str">
            <v>DC3DM63</v>
          </cell>
          <cell r="D259" t="str">
            <v>DC3DM63-DL</v>
          </cell>
          <cell r="E259">
            <v>435</v>
          </cell>
          <cell r="F259" t="str">
            <v>Động lực học đầu máy diesel</v>
          </cell>
          <cell r="G259">
            <v>2</v>
          </cell>
          <cell r="H259">
            <v>30</v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>Đầu máy toa xe</v>
          </cell>
          <cell r="O259" t="str">
            <v>CƠ KHÍ</v>
          </cell>
          <cell r="P259" t="str">
            <v>CKDM</v>
          </cell>
          <cell r="Q259" t="str">
            <v>KCK</v>
          </cell>
          <cell r="R259" t="str">
            <v>KCK-CKDM</v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G259" t="str">
            <v/>
          </cell>
          <cell r="AH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</row>
        <row r="260">
          <cell r="A260">
            <v>170</v>
          </cell>
          <cell r="B260">
            <v>1</v>
          </cell>
          <cell r="C260" t="str">
            <v>DC3DM62</v>
          </cell>
          <cell r="D260" t="str">
            <v>DC3DM62-DC</v>
          </cell>
          <cell r="E260">
            <v>434</v>
          </cell>
          <cell r="F260" t="str">
            <v>Đường sắt thường thức</v>
          </cell>
          <cell r="G260">
            <v>2</v>
          </cell>
          <cell r="H260">
            <v>30</v>
          </cell>
          <cell r="I260" t="str">
            <v/>
          </cell>
          <cell r="J260" t="str">
            <v/>
          </cell>
          <cell r="K260" t="str">
            <v/>
          </cell>
          <cell r="L260" t="str">
            <v>Viết</v>
          </cell>
          <cell r="M260" t="str">
            <v/>
          </cell>
          <cell r="N260" t="str">
            <v>Đầu máy toa xe</v>
          </cell>
          <cell r="O260" t="str">
            <v>CƠ KHÍ</v>
          </cell>
          <cell r="P260" t="str">
            <v>CKDM</v>
          </cell>
          <cell r="Q260" t="str">
            <v>KCK</v>
          </cell>
          <cell r="R260" t="str">
            <v>KCK-CKDM</v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G260" t="str">
            <v/>
          </cell>
          <cell r="AH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>x</v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</row>
        <row r="261">
          <cell r="A261">
            <v>170</v>
          </cell>
          <cell r="B261">
            <v>4</v>
          </cell>
          <cell r="C261" t="str">
            <v>MH3DM62</v>
          </cell>
          <cell r="D261" t="str">
            <v>MH3DM62-CC</v>
          </cell>
          <cell r="E261">
            <v>434</v>
          </cell>
          <cell r="F261" t="str">
            <v>Đường sắt thường thức</v>
          </cell>
          <cell r="G261">
            <v>2</v>
          </cell>
          <cell r="H261">
            <v>30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>Đầu máy toa xe</v>
          </cell>
          <cell r="O261" t="str">
            <v>CƠ KHÍ</v>
          </cell>
          <cell r="P261" t="str">
            <v>CKDM</v>
          </cell>
          <cell r="Q261" t="str">
            <v>KCK</v>
          </cell>
          <cell r="R261" t="str">
            <v>KCK-CKDM</v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G261" t="str">
            <v/>
          </cell>
          <cell r="AH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>x</v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</row>
        <row r="262">
          <cell r="A262">
            <v>171</v>
          </cell>
          <cell r="B262">
            <v>1</v>
          </cell>
          <cell r="C262" t="str">
            <v>DC3DM65</v>
          </cell>
          <cell r="D262" t="str">
            <v>DC3DM65-DC</v>
          </cell>
          <cell r="E262">
            <v>432</v>
          </cell>
          <cell r="F262" t="str">
            <v>Hãm đoàn tàu</v>
          </cell>
          <cell r="G262">
            <v>3</v>
          </cell>
          <cell r="H262">
            <v>45</v>
          </cell>
          <cell r="I262" t="str">
            <v/>
          </cell>
          <cell r="J262" t="str">
            <v/>
          </cell>
          <cell r="K262" t="str">
            <v/>
          </cell>
          <cell r="L262" t="str">
            <v>VĐ</v>
          </cell>
          <cell r="M262" t="str">
            <v/>
          </cell>
          <cell r="N262" t="str">
            <v>Đầu máy toa xe</v>
          </cell>
          <cell r="O262" t="str">
            <v>CƠ KHÍ</v>
          </cell>
          <cell r="P262" t="str">
            <v>CKDM</v>
          </cell>
          <cell r="Q262" t="str">
            <v>KCK</v>
          </cell>
          <cell r="R262" t="str">
            <v>KCK-CKDM</v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G262" t="str">
            <v/>
          </cell>
          <cell r="AH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</row>
        <row r="263">
          <cell r="A263">
            <v>172</v>
          </cell>
          <cell r="B263">
            <v>2</v>
          </cell>
          <cell r="C263" t="str">
            <v>DL3DM65</v>
          </cell>
          <cell r="D263" t="str">
            <v>DL3DM65-DL</v>
          </cell>
          <cell r="E263">
            <v>433</v>
          </cell>
          <cell r="F263" t="str">
            <v>Hãm đoàn tàu</v>
          </cell>
          <cell r="G263">
            <v>2</v>
          </cell>
          <cell r="H263">
            <v>30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>Đầu máy toa xe</v>
          </cell>
          <cell r="O263" t="str">
            <v>CƠ KHÍ</v>
          </cell>
          <cell r="P263" t="str">
            <v>CKDM</v>
          </cell>
          <cell r="Q263" t="str">
            <v>KCK</v>
          </cell>
          <cell r="R263" t="str">
            <v>KCK-CKDM</v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G263" t="str">
            <v/>
          </cell>
          <cell r="AH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>x</v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</row>
        <row r="264">
          <cell r="A264">
            <v>172</v>
          </cell>
          <cell r="B264">
            <v>4</v>
          </cell>
          <cell r="C264" t="str">
            <v>MH3DM65</v>
          </cell>
          <cell r="D264" t="str">
            <v>MH3DM65-CC</v>
          </cell>
          <cell r="E264">
            <v>433</v>
          </cell>
          <cell r="F264" t="str">
            <v>Hãm đoàn tàu</v>
          </cell>
          <cell r="G264">
            <v>2</v>
          </cell>
          <cell r="H264">
            <v>30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>Đầu máy toa xe</v>
          </cell>
          <cell r="O264" t="str">
            <v>CƠ KHÍ</v>
          </cell>
          <cell r="P264" t="str">
            <v>CKDM</v>
          </cell>
          <cell r="Q264" t="str">
            <v>KCK</v>
          </cell>
          <cell r="R264" t="str">
            <v>KCK-CKDM</v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G264" t="str">
            <v/>
          </cell>
          <cell r="AH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>x</v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</row>
        <row r="265">
          <cell r="A265">
            <v>173</v>
          </cell>
          <cell r="B265">
            <v>1</v>
          </cell>
          <cell r="C265" t="str">
            <v>DC3DM41</v>
          </cell>
          <cell r="D265" t="str">
            <v>DC3DM41-DC</v>
          </cell>
          <cell r="E265">
            <v>425</v>
          </cell>
          <cell r="F265" t="str">
            <v>Kết cấu tính toán đầu máy</v>
          </cell>
          <cell r="G265">
            <v>3</v>
          </cell>
          <cell r="H265">
            <v>45</v>
          </cell>
          <cell r="I265" t="str">
            <v/>
          </cell>
          <cell r="J265" t="str">
            <v/>
          </cell>
          <cell r="K265" t="str">
            <v/>
          </cell>
          <cell r="L265" t="str">
            <v>VĐ</v>
          </cell>
          <cell r="M265" t="str">
            <v/>
          </cell>
          <cell r="N265" t="str">
            <v>Đầu máy toa xe</v>
          </cell>
          <cell r="O265" t="str">
            <v>CƠ KHÍ</v>
          </cell>
          <cell r="P265" t="str">
            <v>CKDM</v>
          </cell>
          <cell r="Q265" t="str">
            <v>KCK</v>
          </cell>
          <cell r="R265" t="str">
            <v>KCK-CKDM</v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G265" t="str">
            <v/>
          </cell>
          <cell r="AH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</row>
        <row r="266">
          <cell r="A266">
            <v>174</v>
          </cell>
          <cell r="B266">
            <v>2</v>
          </cell>
          <cell r="C266" t="str">
            <v>DL3DM41</v>
          </cell>
          <cell r="D266" t="str">
            <v>DL3DM41-DL</v>
          </cell>
          <cell r="E266">
            <v>426</v>
          </cell>
          <cell r="F266" t="str">
            <v>Kết cấu tính toán đầu máy</v>
          </cell>
          <cell r="G266">
            <v>2</v>
          </cell>
          <cell r="H266">
            <v>30</v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>Đầu máy toa xe</v>
          </cell>
          <cell r="O266" t="str">
            <v>CƠ KHÍ</v>
          </cell>
          <cell r="P266" t="str">
            <v>CKDM</v>
          </cell>
          <cell r="Q266" t="str">
            <v>KCK</v>
          </cell>
          <cell r="R266" t="str">
            <v>KCK-CKDM</v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G266" t="str">
            <v/>
          </cell>
          <cell r="AH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>x</v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</row>
        <row r="267">
          <cell r="A267">
            <v>174</v>
          </cell>
          <cell r="B267">
            <v>4</v>
          </cell>
          <cell r="C267" t="str">
            <v>MH3DM41</v>
          </cell>
          <cell r="D267" t="str">
            <v>MH3DM41-CC</v>
          </cell>
          <cell r="E267">
            <v>426</v>
          </cell>
          <cell r="F267" t="str">
            <v>Kết cấu tính toán đầu máy</v>
          </cell>
          <cell r="G267">
            <v>2</v>
          </cell>
          <cell r="H267">
            <v>30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>Đầu máy toa xe</v>
          </cell>
          <cell r="O267" t="str">
            <v>CƠ KHÍ</v>
          </cell>
          <cell r="P267" t="str">
            <v>CKDM</v>
          </cell>
          <cell r="Q267" t="str">
            <v>KCK</v>
          </cell>
          <cell r="R267" t="str">
            <v>KCK-CKDM</v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G267" t="str">
            <v/>
          </cell>
          <cell r="AH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>x</v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</row>
        <row r="268">
          <cell r="A268">
            <v>175</v>
          </cell>
          <cell r="B268">
            <v>1</v>
          </cell>
          <cell r="C268" t="str">
            <v>DC3DM42</v>
          </cell>
          <cell r="D268" t="str">
            <v>DC3DM42-DC</v>
          </cell>
          <cell r="E268">
            <v>427</v>
          </cell>
          <cell r="F268" t="str">
            <v>Kết cấu tính toán toa xe</v>
          </cell>
          <cell r="G268">
            <v>3</v>
          </cell>
          <cell r="H268">
            <v>45</v>
          </cell>
          <cell r="I268" t="str">
            <v/>
          </cell>
          <cell r="J268" t="str">
            <v/>
          </cell>
          <cell r="K268" t="str">
            <v/>
          </cell>
          <cell r="L268" t="str">
            <v>VĐ</v>
          </cell>
          <cell r="M268" t="str">
            <v/>
          </cell>
          <cell r="N268" t="str">
            <v>Đầu máy toa xe</v>
          </cell>
          <cell r="O268" t="str">
            <v>CƠ KHÍ</v>
          </cell>
          <cell r="P268" t="str">
            <v>CKDM</v>
          </cell>
          <cell r="Q268" t="str">
            <v>KCK</v>
          </cell>
          <cell r="R268" t="str">
            <v>KCK-CKDM</v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G268" t="str">
            <v/>
          </cell>
          <cell r="AH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</row>
        <row r="269">
          <cell r="A269">
            <v>176</v>
          </cell>
          <cell r="B269">
            <v>2</v>
          </cell>
          <cell r="C269" t="str">
            <v>DL3DM42</v>
          </cell>
          <cell r="D269" t="str">
            <v>DL3DM42-DL</v>
          </cell>
          <cell r="E269">
            <v>428</v>
          </cell>
          <cell r="F269" t="str">
            <v>Kết cấu tính toán toa xe</v>
          </cell>
          <cell r="G269">
            <v>2</v>
          </cell>
          <cell r="H269">
            <v>30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>Đầu máy toa xe</v>
          </cell>
          <cell r="O269" t="str">
            <v>CƠ KHÍ</v>
          </cell>
          <cell r="P269" t="str">
            <v>CKDM</v>
          </cell>
          <cell r="Q269" t="str">
            <v>KCK</v>
          </cell>
          <cell r="R269" t="str">
            <v>KCK-CKDM</v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G269" t="str">
            <v/>
          </cell>
          <cell r="AH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>x</v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</row>
        <row r="270">
          <cell r="A270">
            <v>176</v>
          </cell>
          <cell r="B270">
            <v>4</v>
          </cell>
          <cell r="C270" t="str">
            <v>MH3DM42</v>
          </cell>
          <cell r="D270" t="str">
            <v>MH3DM42-CC</v>
          </cell>
          <cell r="E270">
            <v>428</v>
          </cell>
          <cell r="F270" t="str">
            <v>Kết cấu tính toán toa xe</v>
          </cell>
          <cell r="G270">
            <v>2</v>
          </cell>
          <cell r="H270">
            <v>30</v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>Đầu máy toa xe</v>
          </cell>
          <cell r="O270" t="str">
            <v>CƠ KHÍ</v>
          </cell>
          <cell r="P270" t="str">
            <v>CKDM</v>
          </cell>
          <cell r="Q270" t="str">
            <v>KCK</v>
          </cell>
          <cell r="R270" t="str">
            <v>KCK-CKDM</v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G270" t="str">
            <v/>
          </cell>
          <cell r="AH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>x</v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</row>
        <row r="271">
          <cell r="A271">
            <v>177</v>
          </cell>
          <cell r="B271">
            <v>1</v>
          </cell>
          <cell r="C271" t="str">
            <v>DC3DM61</v>
          </cell>
          <cell r="D271" t="str">
            <v>DC3DM61-DC</v>
          </cell>
          <cell r="E271">
            <v>436</v>
          </cell>
          <cell r="F271" t="str">
            <v>Nghiệp vụ đầu máy toa xe</v>
          </cell>
          <cell r="G271">
            <v>2</v>
          </cell>
          <cell r="H271">
            <v>30</v>
          </cell>
          <cell r="I271" t="str">
            <v/>
          </cell>
          <cell r="J271" t="str">
            <v/>
          </cell>
          <cell r="K271" t="str">
            <v/>
          </cell>
          <cell r="L271" t="str">
            <v>VĐ</v>
          </cell>
          <cell r="M271" t="str">
            <v/>
          </cell>
          <cell r="N271" t="str">
            <v>Đầu máy toa xe</v>
          </cell>
          <cell r="O271" t="str">
            <v>CƠ KHÍ</v>
          </cell>
          <cell r="P271" t="str">
            <v>CKDM</v>
          </cell>
          <cell r="Q271" t="str">
            <v>KCK</v>
          </cell>
          <cell r="R271" t="str">
            <v>KCK-CKDM</v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G271" t="str">
            <v/>
          </cell>
          <cell r="AH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>x</v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</row>
        <row r="272">
          <cell r="A272">
            <v>177</v>
          </cell>
          <cell r="B272">
            <v>4</v>
          </cell>
          <cell r="C272" t="str">
            <v>MH3DM61</v>
          </cell>
          <cell r="D272" t="str">
            <v>MH3DM61-CC</v>
          </cell>
          <cell r="E272">
            <v>436</v>
          </cell>
          <cell r="F272" t="str">
            <v>Nghiệp vụ đầu máy toa xe</v>
          </cell>
          <cell r="G272">
            <v>2</v>
          </cell>
          <cell r="H272">
            <v>30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>Đầu máy toa xe</v>
          </cell>
          <cell r="O272" t="str">
            <v>CƠ KHÍ</v>
          </cell>
          <cell r="P272" t="str">
            <v>CKDM</v>
          </cell>
          <cell r="Q272" t="str">
            <v>KCK</v>
          </cell>
          <cell r="R272" t="str">
            <v>KCK-CKDM</v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G272" t="str">
            <v/>
          </cell>
          <cell r="AH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>x</v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</row>
        <row r="273">
          <cell r="A273">
            <v>178</v>
          </cell>
          <cell r="B273">
            <v>1</v>
          </cell>
          <cell r="C273" t="str">
            <v>DC2DM56</v>
          </cell>
          <cell r="D273" t="str">
            <v>DC2DM56-DC</v>
          </cell>
          <cell r="E273">
            <v>123</v>
          </cell>
          <cell r="F273" t="str">
            <v>Sức kéo đầu máy</v>
          </cell>
          <cell r="G273">
            <v>3</v>
          </cell>
          <cell r="H273">
            <v>45</v>
          </cell>
          <cell r="I273" t="str">
            <v/>
          </cell>
          <cell r="J273" t="str">
            <v/>
          </cell>
          <cell r="K273" t="str">
            <v/>
          </cell>
          <cell r="L273" t="str">
            <v>VĐ</v>
          </cell>
          <cell r="M273" t="str">
            <v/>
          </cell>
          <cell r="N273" t="str">
            <v>Đầu máy toa xe</v>
          </cell>
          <cell r="O273" t="str">
            <v>CƠ KHÍ</v>
          </cell>
          <cell r="P273" t="str">
            <v>CKDM</v>
          </cell>
          <cell r="Q273" t="str">
            <v>KCK</v>
          </cell>
          <cell r="R273" t="str">
            <v>KCK-CKDM</v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>x</v>
          </cell>
          <cell r="AG273" t="str">
            <v/>
          </cell>
          <cell r="AH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</row>
        <row r="274">
          <cell r="A274">
            <v>179</v>
          </cell>
          <cell r="B274">
            <v>2</v>
          </cell>
          <cell r="C274" t="str">
            <v>DL2DM56</v>
          </cell>
          <cell r="D274" t="str">
            <v>DL2DM56-DL</v>
          </cell>
          <cell r="E274">
            <v>124</v>
          </cell>
          <cell r="F274" t="str">
            <v>Sức kéo đầu máy</v>
          </cell>
          <cell r="G274">
            <v>2</v>
          </cell>
          <cell r="H274">
            <v>30</v>
          </cell>
          <cell r="I274" t="str">
            <v/>
          </cell>
          <cell r="J274" t="str">
            <v/>
          </cell>
          <cell r="K274" t="str">
            <v/>
          </cell>
          <cell r="L274" t="str">
            <v>VĐ</v>
          </cell>
          <cell r="M274" t="str">
            <v/>
          </cell>
          <cell r="N274" t="str">
            <v>Đầu máy toa xe</v>
          </cell>
          <cell r="O274" t="str">
            <v>CƠ KHÍ</v>
          </cell>
          <cell r="P274" t="str">
            <v>CKDM</v>
          </cell>
          <cell r="Q274" t="str">
            <v>KCK</v>
          </cell>
          <cell r="R274" t="str">
            <v>KCK-CKDM</v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G274" t="str">
            <v/>
          </cell>
          <cell r="AH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>x</v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</row>
        <row r="275">
          <cell r="A275">
            <v>179</v>
          </cell>
          <cell r="B275">
            <v>4</v>
          </cell>
          <cell r="C275" t="str">
            <v>MH2DM56</v>
          </cell>
          <cell r="D275" t="str">
            <v>MH2DM56-CC</v>
          </cell>
          <cell r="E275">
            <v>124</v>
          </cell>
          <cell r="F275" t="str">
            <v>Sức kéo đầu máy</v>
          </cell>
          <cell r="G275">
            <v>2</v>
          </cell>
          <cell r="H275">
            <v>30</v>
          </cell>
          <cell r="I275" t="str">
            <v/>
          </cell>
          <cell r="J275" t="str">
            <v/>
          </cell>
          <cell r="K275" t="str">
            <v/>
          </cell>
          <cell r="L275" t="str">
            <v>VĐ</v>
          </cell>
          <cell r="M275" t="str">
            <v/>
          </cell>
          <cell r="N275" t="str">
            <v>Đầu máy toa xe</v>
          </cell>
          <cell r="O275" t="str">
            <v>CƠ KHÍ</v>
          </cell>
          <cell r="P275" t="str">
            <v>CKDM</v>
          </cell>
          <cell r="Q275" t="str">
            <v>KCK</v>
          </cell>
          <cell r="R275" t="str">
            <v>KCK-CKDM</v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G275" t="str">
            <v/>
          </cell>
          <cell r="AH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>x</v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</row>
        <row r="276">
          <cell r="A276">
            <v>180</v>
          </cell>
          <cell r="B276">
            <v>1</v>
          </cell>
          <cell r="C276" t="str">
            <v>DC4DM23</v>
          </cell>
          <cell r="D276" t="str">
            <v>DC4DM23-DC</v>
          </cell>
          <cell r="E276">
            <v>664</v>
          </cell>
          <cell r="F276" t="str">
            <v>Thực tập Bảo dưỡng sửa chữa đầu máy</v>
          </cell>
          <cell r="G276">
            <v>4</v>
          </cell>
          <cell r="H276" t="str">
            <v/>
          </cell>
          <cell r="I276" t="str">
            <v/>
          </cell>
          <cell r="J276">
            <v>180</v>
          </cell>
          <cell r="K276" t="str">
            <v/>
          </cell>
          <cell r="L276" t="str">
            <v>TH</v>
          </cell>
          <cell r="M276" t="str">
            <v/>
          </cell>
          <cell r="N276" t="str">
            <v>Đầu máy toa xe</v>
          </cell>
          <cell r="O276" t="str">
            <v>CƠ KHÍ</v>
          </cell>
          <cell r="P276" t="str">
            <v>CKDM</v>
          </cell>
          <cell r="Q276" t="str">
            <v>KCK</v>
          </cell>
          <cell r="R276" t="str">
            <v>KCK-CKDM</v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G276" t="str">
            <v/>
          </cell>
          <cell r="AH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>x</v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</row>
        <row r="277">
          <cell r="A277">
            <v>180</v>
          </cell>
          <cell r="B277">
            <v>4</v>
          </cell>
          <cell r="C277" t="str">
            <v>MH4DM23</v>
          </cell>
          <cell r="D277" t="str">
            <v>MH4DM23-CC</v>
          </cell>
          <cell r="E277">
            <v>664</v>
          </cell>
          <cell r="F277" t="str">
            <v>Thực tập Bảo dưỡng sửa chữa đầu máy</v>
          </cell>
          <cell r="G277">
            <v>4</v>
          </cell>
          <cell r="H277" t="str">
            <v/>
          </cell>
          <cell r="I277" t="str">
            <v/>
          </cell>
          <cell r="J277">
            <v>180</v>
          </cell>
          <cell r="K277" t="str">
            <v/>
          </cell>
          <cell r="L277" t="str">
            <v>TH</v>
          </cell>
          <cell r="M277" t="str">
            <v/>
          </cell>
          <cell r="N277" t="str">
            <v>Đầu máy toa xe</v>
          </cell>
          <cell r="O277" t="str">
            <v>CƠ KHÍ</v>
          </cell>
          <cell r="P277" t="str">
            <v>CKDM</v>
          </cell>
          <cell r="Q277" t="str">
            <v>KCK</v>
          </cell>
          <cell r="R277" t="str">
            <v>KCK-CKDM</v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G277" t="str">
            <v/>
          </cell>
          <cell r="AH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>x</v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</row>
        <row r="278">
          <cell r="A278">
            <v>181</v>
          </cell>
          <cell r="B278">
            <v>1</v>
          </cell>
          <cell r="C278" t="str">
            <v>DC4DM24</v>
          </cell>
          <cell r="D278" t="str">
            <v>DC4DM24-DC</v>
          </cell>
          <cell r="E278">
            <v>665</v>
          </cell>
          <cell r="F278" t="str">
            <v>Thực tập Bảo dưỡng sửa chữa toa xe</v>
          </cell>
          <cell r="G278">
            <v>4</v>
          </cell>
          <cell r="H278" t="str">
            <v/>
          </cell>
          <cell r="I278" t="str">
            <v/>
          </cell>
          <cell r="J278">
            <v>180</v>
          </cell>
          <cell r="K278" t="str">
            <v/>
          </cell>
          <cell r="L278" t="str">
            <v>TH</v>
          </cell>
          <cell r="M278" t="str">
            <v/>
          </cell>
          <cell r="N278" t="str">
            <v>Đầu máy toa xe</v>
          </cell>
          <cell r="O278" t="str">
            <v>CƠ KHÍ</v>
          </cell>
          <cell r="P278" t="str">
            <v>CKDM</v>
          </cell>
          <cell r="Q278" t="str">
            <v>KCK</v>
          </cell>
          <cell r="R278" t="str">
            <v>KCK-CKDM</v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G278" t="str">
            <v/>
          </cell>
          <cell r="AH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>x</v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</row>
        <row r="279">
          <cell r="A279">
            <v>181</v>
          </cell>
          <cell r="B279">
            <v>4</v>
          </cell>
          <cell r="C279" t="str">
            <v>MH4DM24</v>
          </cell>
          <cell r="D279" t="str">
            <v>MH4DM24-CC</v>
          </cell>
          <cell r="E279">
            <v>665</v>
          </cell>
          <cell r="F279" t="str">
            <v>Thực tập Bảo dưỡng sửa chữa toa xe</v>
          </cell>
          <cell r="G279">
            <v>4</v>
          </cell>
          <cell r="H279" t="str">
            <v/>
          </cell>
          <cell r="I279" t="str">
            <v/>
          </cell>
          <cell r="J279">
            <v>180</v>
          </cell>
          <cell r="K279" t="str">
            <v/>
          </cell>
          <cell r="L279" t="str">
            <v>TH</v>
          </cell>
          <cell r="M279" t="str">
            <v/>
          </cell>
          <cell r="N279" t="str">
            <v>Đầu máy toa xe</v>
          </cell>
          <cell r="O279" t="str">
            <v>CƠ KHÍ</v>
          </cell>
          <cell r="P279" t="str">
            <v>CKDM</v>
          </cell>
          <cell r="Q279" t="str">
            <v>KCK</v>
          </cell>
          <cell r="R279" t="str">
            <v>KCK-CKDM</v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G279" t="str">
            <v/>
          </cell>
          <cell r="AH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>x</v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</row>
        <row r="280">
          <cell r="A280">
            <v>182</v>
          </cell>
          <cell r="B280">
            <v>1</v>
          </cell>
          <cell r="C280" t="str">
            <v>DC4DM21</v>
          </cell>
          <cell r="D280" t="str">
            <v>DC4DM21-DC</v>
          </cell>
          <cell r="E280">
            <v>662</v>
          </cell>
          <cell r="F280" t="str">
            <v xml:space="preserve">Thực tập Cấu tạo đầu máy </v>
          </cell>
          <cell r="G280">
            <v>2</v>
          </cell>
          <cell r="H280" t="str">
            <v/>
          </cell>
          <cell r="I280" t="str">
            <v/>
          </cell>
          <cell r="J280">
            <v>90</v>
          </cell>
          <cell r="K280" t="str">
            <v/>
          </cell>
          <cell r="L280" t="str">
            <v>TH</v>
          </cell>
          <cell r="M280" t="str">
            <v/>
          </cell>
          <cell r="N280" t="str">
            <v>Đầu máy toa xe</v>
          </cell>
          <cell r="O280" t="str">
            <v>CƠ KHÍ</v>
          </cell>
          <cell r="P280" t="str">
            <v>CKDM</v>
          </cell>
          <cell r="Q280" t="str">
            <v>KCK</v>
          </cell>
          <cell r="R280" t="str">
            <v>KCK-CKDM</v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G280" t="str">
            <v/>
          </cell>
          <cell r="AH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>x</v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</row>
        <row r="281">
          <cell r="A281">
            <v>182</v>
          </cell>
          <cell r="B281">
            <v>4</v>
          </cell>
          <cell r="C281" t="str">
            <v>MH4DM21</v>
          </cell>
          <cell r="D281" t="str">
            <v>MH4DM21-CC</v>
          </cell>
          <cell r="E281">
            <v>662</v>
          </cell>
          <cell r="F281" t="str">
            <v xml:space="preserve">Thực tập Cấu tạo đầu máy </v>
          </cell>
          <cell r="G281">
            <v>2</v>
          </cell>
          <cell r="H281" t="str">
            <v/>
          </cell>
          <cell r="I281" t="str">
            <v/>
          </cell>
          <cell r="J281">
            <v>90</v>
          </cell>
          <cell r="K281" t="str">
            <v/>
          </cell>
          <cell r="L281" t="str">
            <v>TH</v>
          </cell>
          <cell r="M281" t="str">
            <v/>
          </cell>
          <cell r="N281" t="str">
            <v>Đầu máy toa xe</v>
          </cell>
          <cell r="O281" t="str">
            <v>CƠ KHÍ</v>
          </cell>
          <cell r="P281" t="str">
            <v>CKDM</v>
          </cell>
          <cell r="Q281" t="str">
            <v>KCK</v>
          </cell>
          <cell r="R281" t="str">
            <v>KCK-CKDM</v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G281" t="str">
            <v/>
          </cell>
          <cell r="AH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>x</v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</row>
        <row r="282">
          <cell r="A282">
            <v>183</v>
          </cell>
          <cell r="B282">
            <v>1</v>
          </cell>
          <cell r="C282" t="str">
            <v>DC4DM22</v>
          </cell>
          <cell r="D282" t="str">
            <v>DC4DM22-DC</v>
          </cell>
          <cell r="E282">
            <v>663</v>
          </cell>
          <cell r="F282" t="str">
            <v>Thực tập Cấu tạo toa xe</v>
          </cell>
          <cell r="G282">
            <v>3</v>
          </cell>
          <cell r="H282" t="str">
            <v/>
          </cell>
          <cell r="I282" t="str">
            <v/>
          </cell>
          <cell r="J282">
            <v>135</v>
          </cell>
          <cell r="K282" t="str">
            <v/>
          </cell>
          <cell r="L282" t="str">
            <v>TH</v>
          </cell>
          <cell r="M282" t="str">
            <v/>
          </cell>
          <cell r="N282" t="str">
            <v>Đầu máy toa xe</v>
          </cell>
          <cell r="O282" t="str">
            <v>CƠ KHÍ</v>
          </cell>
          <cell r="P282" t="str">
            <v>CKDM</v>
          </cell>
          <cell r="Q282" t="str">
            <v>KCK</v>
          </cell>
          <cell r="R282" t="str">
            <v>KCK-CKDM</v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G282" t="str">
            <v/>
          </cell>
          <cell r="AH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>x</v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</row>
        <row r="283">
          <cell r="A283">
            <v>183</v>
          </cell>
          <cell r="B283">
            <v>4</v>
          </cell>
          <cell r="C283" t="str">
            <v>MH4DM22</v>
          </cell>
          <cell r="D283" t="str">
            <v>MH4DM22-CC</v>
          </cell>
          <cell r="E283">
            <v>663</v>
          </cell>
          <cell r="F283" t="str">
            <v>Thực tập Cấu tạo toa xe</v>
          </cell>
          <cell r="G283">
            <v>3</v>
          </cell>
          <cell r="H283" t="str">
            <v/>
          </cell>
          <cell r="I283" t="str">
            <v/>
          </cell>
          <cell r="J283">
            <v>135</v>
          </cell>
          <cell r="K283" t="str">
            <v/>
          </cell>
          <cell r="L283" t="str">
            <v>TH</v>
          </cell>
          <cell r="M283" t="str">
            <v/>
          </cell>
          <cell r="N283" t="str">
            <v>Đầu máy toa xe</v>
          </cell>
          <cell r="O283" t="str">
            <v>CƠ KHÍ</v>
          </cell>
          <cell r="P283" t="str">
            <v>CKDM</v>
          </cell>
          <cell r="Q283" t="str">
            <v>KCK</v>
          </cell>
          <cell r="R283" t="str">
            <v>KCK-CKDM</v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G283" t="str">
            <v/>
          </cell>
          <cell r="AH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>x</v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</row>
        <row r="284">
          <cell r="A284">
            <v>184</v>
          </cell>
          <cell r="B284">
            <v>1</v>
          </cell>
          <cell r="C284" t="str">
            <v>DC4DM70</v>
          </cell>
          <cell r="D284" t="str">
            <v>DC4DM70-DC</v>
          </cell>
          <cell r="E284">
            <v>699</v>
          </cell>
          <cell r="F284" t="str">
            <v>Thực tập tốt nghiệp</v>
          </cell>
          <cell r="G284">
            <v>4</v>
          </cell>
          <cell r="H284" t="str">
            <v/>
          </cell>
          <cell r="I284" t="str">
            <v/>
          </cell>
          <cell r="J284">
            <v>180</v>
          </cell>
          <cell r="K284" t="str">
            <v/>
          </cell>
          <cell r="L284" t="str">
            <v>VĐ</v>
          </cell>
          <cell r="M284" t="str">
            <v/>
          </cell>
          <cell r="N284" t="str">
            <v>Đầu máy toa xe</v>
          </cell>
          <cell r="O284" t="str">
            <v>CƠ KHÍ</v>
          </cell>
          <cell r="P284" t="str">
            <v>CKDM</v>
          </cell>
          <cell r="Q284" t="str">
            <v>KCK</v>
          </cell>
          <cell r="R284" t="str">
            <v>KCK-CKDM</v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G284" t="str">
            <v/>
          </cell>
          <cell r="AH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>x</v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</row>
        <row r="285">
          <cell r="A285">
            <v>184</v>
          </cell>
          <cell r="B285">
            <v>2</v>
          </cell>
          <cell r="C285" t="str">
            <v>DC4DM70</v>
          </cell>
          <cell r="D285" t="str">
            <v>DC4DM70-DL</v>
          </cell>
          <cell r="E285">
            <v>699</v>
          </cell>
          <cell r="F285" t="str">
            <v>Thực tập tốt nghiệp</v>
          </cell>
          <cell r="G285">
            <v>4</v>
          </cell>
          <cell r="H285" t="str">
            <v/>
          </cell>
          <cell r="I285" t="str">
            <v/>
          </cell>
          <cell r="J285">
            <v>180</v>
          </cell>
          <cell r="K285" t="str">
            <v/>
          </cell>
          <cell r="L285" t="str">
            <v>VĐ</v>
          </cell>
          <cell r="M285" t="str">
            <v/>
          </cell>
          <cell r="N285" t="str">
            <v>Đầu máy toa xe</v>
          </cell>
          <cell r="O285" t="str">
            <v>CƠ KHÍ</v>
          </cell>
          <cell r="P285" t="str">
            <v>CKDM</v>
          </cell>
          <cell r="Q285" t="str">
            <v>KCK</v>
          </cell>
          <cell r="R285" t="str">
            <v>KCK-CKDM</v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G285" t="str">
            <v/>
          </cell>
          <cell r="AH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>x</v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</row>
        <row r="286">
          <cell r="A286">
            <v>184</v>
          </cell>
          <cell r="B286">
            <v>4</v>
          </cell>
          <cell r="C286" t="str">
            <v>MH4DM70</v>
          </cell>
          <cell r="D286" t="str">
            <v>MH4DM70-CC</v>
          </cell>
          <cell r="E286">
            <v>699</v>
          </cell>
          <cell r="F286" t="str">
            <v>Thực tập tốt nghiệp</v>
          </cell>
          <cell r="G286">
            <v>4</v>
          </cell>
          <cell r="H286" t="str">
            <v/>
          </cell>
          <cell r="I286" t="str">
            <v/>
          </cell>
          <cell r="J286">
            <v>180</v>
          </cell>
          <cell r="K286" t="str">
            <v/>
          </cell>
          <cell r="L286" t="str">
            <v>VĐ</v>
          </cell>
          <cell r="M286" t="str">
            <v/>
          </cell>
          <cell r="N286" t="str">
            <v>Đầu máy toa xe</v>
          </cell>
          <cell r="O286" t="str">
            <v>CƠ KHÍ</v>
          </cell>
          <cell r="P286" t="str">
            <v>CKDM</v>
          </cell>
          <cell r="Q286" t="str">
            <v>KCK</v>
          </cell>
          <cell r="R286" t="str">
            <v>KCK-CKDM</v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G286" t="str">
            <v/>
          </cell>
          <cell r="AH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>x</v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</row>
        <row r="287">
          <cell r="A287">
            <v>185</v>
          </cell>
          <cell r="B287">
            <v>1</v>
          </cell>
          <cell r="C287" t="str">
            <v>DC3DM96</v>
          </cell>
          <cell r="D287" t="str">
            <v>DC3DM96-DC</v>
          </cell>
          <cell r="E287">
            <v>594</v>
          </cell>
          <cell r="F287" t="str">
            <v>Trang bị điện trên đầu máy - toa xe</v>
          </cell>
          <cell r="G287">
            <v>2</v>
          </cell>
          <cell r="H287">
            <v>30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>Đầu máy toa xe</v>
          </cell>
          <cell r="O287" t="str">
            <v>CƠ KHÍ</v>
          </cell>
          <cell r="P287" t="str">
            <v>CKDM</v>
          </cell>
          <cell r="Q287" t="str">
            <v>KCK</v>
          </cell>
          <cell r="R287" t="str">
            <v>KCK-CKDM</v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G287" t="str">
            <v/>
          </cell>
          <cell r="AH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>o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</row>
        <row r="288">
          <cell r="A288">
            <v>185</v>
          </cell>
          <cell r="B288">
            <v>4</v>
          </cell>
          <cell r="C288" t="str">
            <v>MH3DM96</v>
          </cell>
          <cell r="D288" t="str">
            <v>MH3DM96-CC</v>
          </cell>
          <cell r="E288">
            <v>594</v>
          </cell>
          <cell r="F288" t="str">
            <v>Trang bị điện trên đầu máy - toa xe</v>
          </cell>
          <cell r="G288">
            <v>2</v>
          </cell>
          <cell r="H288">
            <v>30</v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>Đầu máy toa xe</v>
          </cell>
          <cell r="O288" t="str">
            <v>CƠ KHÍ</v>
          </cell>
          <cell r="P288" t="str">
            <v>CKDM</v>
          </cell>
          <cell r="Q288" t="str">
            <v>KCK</v>
          </cell>
          <cell r="R288" t="str">
            <v>KCK-CKDM</v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G288" t="str">
            <v/>
          </cell>
          <cell r="AH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>o</v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</row>
        <row r="289">
          <cell r="A289">
            <v>186</v>
          </cell>
          <cell r="B289">
            <v>1</v>
          </cell>
          <cell r="C289" t="str">
            <v>DC3DM64</v>
          </cell>
          <cell r="D289" t="str">
            <v>DC3DM64-DC</v>
          </cell>
          <cell r="E289">
            <v>430</v>
          </cell>
          <cell r="F289" t="str">
            <v>Truyền động đầu máy</v>
          </cell>
          <cell r="G289">
            <v>3</v>
          </cell>
          <cell r="H289">
            <v>45</v>
          </cell>
          <cell r="I289" t="str">
            <v/>
          </cell>
          <cell r="J289" t="str">
            <v/>
          </cell>
          <cell r="K289" t="str">
            <v/>
          </cell>
          <cell r="L289" t="str">
            <v>VĐ</v>
          </cell>
          <cell r="M289" t="str">
            <v/>
          </cell>
          <cell r="N289" t="str">
            <v>Đầu máy toa xe</v>
          </cell>
          <cell r="O289" t="str">
            <v>CƠ KHÍ</v>
          </cell>
          <cell r="P289" t="str">
            <v>CKDM</v>
          </cell>
          <cell r="Q289" t="str">
            <v>KCK</v>
          </cell>
          <cell r="R289" t="str">
            <v>KCK-CKDM</v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G289" t="str">
            <v/>
          </cell>
          <cell r="AH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</row>
        <row r="290">
          <cell r="A290">
            <v>187</v>
          </cell>
          <cell r="B290">
            <v>2</v>
          </cell>
          <cell r="C290" t="str">
            <v>DL3DM64</v>
          </cell>
          <cell r="D290" t="str">
            <v>DL3DM64-DL</v>
          </cell>
          <cell r="E290">
            <v>431</v>
          </cell>
          <cell r="F290" t="str">
            <v>Truyền động đầu máy</v>
          </cell>
          <cell r="G290">
            <v>2</v>
          </cell>
          <cell r="H290">
            <v>30</v>
          </cell>
          <cell r="I290" t="str">
            <v/>
          </cell>
          <cell r="J290" t="str">
            <v/>
          </cell>
          <cell r="K290" t="str">
            <v/>
          </cell>
          <cell r="L290" t="str">
            <v>VĐ</v>
          </cell>
          <cell r="M290" t="str">
            <v/>
          </cell>
          <cell r="N290" t="str">
            <v>Đầu máy toa xe</v>
          </cell>
          <cell r="O290" t="str">
            <v>CƠ KHÍ</v>
          </cell>
          <cell r="P290" t="str">
            <v>CKDM</v>
          </cell>
          <cell r="Q290" t="str">
            <v>KCK</v>
          </cell>
          <cell r="R290" t="str">
            <v>KCK-CKDM</v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G290" t="str">
            <v/>
          </cell>
          <cell r="AH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>x</v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</row>
        <row r="291">
          <cell r="A291">
            <v>187</v>
          </cell>
          <cell r="B291">
            <v>4</v>
          </cell>
          <cell r="C291" t="str">
            <v>MH3DM64</v>
          </cell>
          <cell r="D291" t="str">
            <v>MH3DM64-CC</v>
          </cell>
          <cell r="E291">
            <v>431</v>
          </cell>
          <cell r="F291" t="str">
            <v>Truyền động đầu máy</v>
          </cell>
          <cell r="G291">
            <v>2</v>
          </cell>
          <cell r="H291">
            <v>30</v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>Đầu máy toa xe</v>
          </cell>
          <cell r="O291" t="str">
            <v>CƠ KHÍ</v>
          </cell>
          <cell r="P291" t="str">
            <v>CKDM</v>
          </cell>
          <cell r="Q291" t="str">
            <v>KCK</v>
          </cell>
          <cell r="R291" t="str">
            <v>KCK-CKDM</v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G291" t="str">
            <v/>
          </cell>
          <cell r="AH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>x</v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</row>
        <row r="292">
          <cell r="A292">
            <v>188</v>
          </cell>
          <cell r="B292">
            <v>1</v>
          </cell>
          <cell r="C292" t="str">
            <v>DC3MT37</v>
          </cell>
          <cell r="D292" t="str">
            <v>DC3MT37-DC</v>
          </cell>
          <cell r="E292">
            <v>408</v>
          </cell>
          <cell r="F292" t="str">
            <v>Điện tàu thủy</v>
          </cell>
          <cell r="G292">
            <v>3</v>
          </cell>
          <cell r="H292">
            <v>45</v>
          </cell>
          <cell r="I292" t="str">
            <v/>
          </cell>
          <cell r="J292" t="str">
            <v/>
          </cell>
          <cell r="K292" t="str">
            <v/>
          </cell>
          <cell r="L292" t="str">
            <v>Viết</v>
          </cell>
          <cell r="M292">
            <v>90</v>
          </cell>
          <cell r="N292" t="str">
            <v>Máy tàu thủy</v>
          </cell>
          <cell r="O292" t="str">
            <v>CƠ KHÍ</v>
          </cell>
          <cell r="P292" t="str">
            <v>CKMT</v>
          </cell>
          <cell r="Q292" t="str">
            <v>KCK</v>
          </cell>
          <cell r="R292" t="str">
            <v>KCK-CKMT</v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>x</v>
          </cell>
          <cell r="AE292" t="str">
            <v/>
          </cell>
          <cell r="AG292" t="str">
            <v/>
          </cell>
          <cell r="AH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</row>
        <row r="293">
          <cell r="A293">
            <v>189</v>
          </cell>
          <cell r="B293">
            <v>2</v>
          </cell>
          <cell r="C293" t="str">
            <v>DL3MT37</v>
          </cell>
          <cell r="D293" t="str">
            <v>DL3MT37-DL</v>
          </cell>
          <cell r="E293">
            <v>409</v>
          </cell>
          <cell r="F293" t="str">
            <v>Điện tàu thủy</v>
          </cell>
          <cell r="G293">
            <v>2</v>
          </cell>
          <cell r="H293">
            <v>30</v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>Máy tàu thủy</v>
          </cell>
          <cell r="O293" t="str">
            <v>CƠ KHÍ</v>
          </cell>
          <cell r="P293" t="str">
            <v>CKMT</v>
          </cell>
          <cell r="Q293" t="str">
            <v>KCK</v>
          </cell>
          <cell r="R293" t="str">
            <v>KCK-CKMT</v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G293" t="str">
            <v/>
          </cell>
          <cell r="AH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>x</v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</row>
        <row r="294">
          <cell r="A294">
            <v>189</v>
          </cell>
          <cell r="B294">
            <v>4</v>
          </cell>
          <cell r="C294" t="str">
            <v>CC3MT37</v>
          </cell>
          <cell r="D294" t="str">
            <v>CC3MT37-CC</v>
          </cell>
          <cell r="E294">
            <v>409</v>
          </cell>
          <cell r="F294" t="str">
            <v>Điện tàu thủy</v>
          </cell>
          <cell r="G294">
            <v>2</v>
          </cell>
          <cell r="H294">
            <v>30</v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>Máy tàu thủy</v>
          </cell>
          <cell r="O294" t="str">
            <v>CƠ KHÍ</v>
          </cell>
          <cell r="P294" t="str">
            <v>CKMT</v>
          </cell>
          <cell r="Q294" t="str">
            <v>KCK</v>
          </cell>
          <cell r="R294" t="str">
            <v>KCK-CKMT</v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G294" t="str">
            <v/>
          </cell>
          <cell r="AH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>x</v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</row>
        <row r="295">
          <cell r="A295">
            <v>190</v>
          </cell>
          <cell r="B295">
            <v>1</v>
          </cell>
          <cell r="C295" t="str">
            <v>DC3MT42</v>
          </cell>
          <cell r="D295" t="str">
            <v>DC3MT42-DC</v>
          </cell>
          <cell r="E295">
            <v>404</v>
          </cell>
          <cell r="F295" t="str">
            <v>Đồ án Động cơ Diesel tàu thủy</v>
          </cell>
          <cell r="G295">
            <v>2</v>
          </cell>
          <cell r="H295" t="str">
            <v/>
          </cell>
          <cell r="I295" t="str">
            <v/>
          </cell>
          <cell r="J295">
            <v>90</v>
          </cell>
          <cell r="K295" t="str">
            <v/>
          </cell>
          <cell r="L295" t="str">
            <v>VĐ</v>
          </cell>
          <cell r="M295" t="str">
            <v/>
          </cell>
          <cell r="N295" t="str">
            <v>Máy tàu thủy</v>
          </cell>
          <cell r="O295" t="str">
            <v>CƠ KHÍ</v>
          </cell>
          <cell r="P295" t="str">
            <v>CKMT</v>
          </cell>
          <cell r="Q295" t="str">
            <v>KCK</v>
          </cell>
          <cell r="R295" t="str">
            <v>KCK-CKMT</v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>x</v>
          </cell>
          <cell r="AE295" t="str">
            <v/>
          </cell>
          <cell r="AG295" t="str">
            <v/>
          </cell>
          <cell r="AH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</row>
        <row r="296">
          <cell r="A296">
            <v>190</v>
          </cell>
          <cell r="B296">
            <v>2</v>
          </cell>
          <cell r="C296" t="str">
            <v>DC3MT42</v>
          </cell>
          <cell r="D296" t="str">
            <v>DC3MT42-DL</v>
          </cell>
          <cell r="E296">
            <v>404</v>
          </cell>
          <cell r="F296" t="str">
            <v>Đồ án Động cơ Diesel tàu thủy</v>
          </cell>
          <cell r="G296">
            <v>2</v>
          </cell>
          <cell r="H296" t="str">
            <v/>
          </cell>
          <cell r="I296" t="str">
            <v/>
          </cell>
          <cell r="J296">
            <v>90</v>
          </cell>
          <cell r="K296" t="str">
            <v/>
          </cell>
          <cell r="L296" t="str">
            <v>VĐ</v>
          </cell>
          <cell r="M296" t="str">
            <v/>
          </cell>
          <cell r="N296" t="str">
            <v>Máy tàu thủy</v>
          </cell>
          <cell r="O296" t="str">
            <v>CƠ KHÍ</v>
          </cell>
          <cell r="P296" t="str">
            <v>CKMT</v>
          </cell>
          <cell r="Q296" t="str">
            <v>KCK</v>
          </cell>
          <cell r="R296" t="str">
            <v>KCK-CKMT</v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>x</v>
          </cell>
          <cell r="AE296" t="str">
            <v/>
          </cell>
          <cell r="AG296" t="str">
            <v/>
          </cell>
          <cell r="AH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</row>
        <row r="297">
          <cell r="A297">
            <v>191</v>
          </cell>
          <cell r="B297">
            <v>1</v>
          </cell>
          <cell r="C297" t="str">
            <v>DC3MT43</v>
          </cell>
          <cell r="D297" t="str">
            <v>DC3MT43-DC</v>
          </cell>
          <cell r="E297">
            <v>431</v>
          </cell>
          <cell r="F297" t="str">
            <v>Đồ án Kết cấu tàu thủy</v>
          </cell>
          <cell r="G297">
            <v>1</v>
          </cell>
          <cell r="H297" t="str">
            <v/>
          </cell>
          <cell r="I297" t="str">
            <v/>
          </cell>
          <cell r="J297">
            <v>45</v>
          </cell>
          <cell r="K297" t="str">
            <v/>
          </cell>
          <cell r="L297" t="str">
            <v>VĐ</v>
          </cell>
          <cell r="M297" t="str">
            <v/>
          </cell>
          <cell r="N297" t="str">
            <v>Máy tàu thủy</v>
          </cell>
          <cell r="O297" t="str">
            <v>CƠ KHÍ</v>
          </cell>
          <cell r="P297" t="str">
            <v>CKMT</v>
          </cell>
          <cell r="Q297" t="str">
            <v>KCK</v>
          </cell>
          <cell r="R297" t="str">
            <v>KCK-CKMT</v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>x</v>
          </cell>
          <cell r="AE297" t="str">
            <v/>
          </cell>
          <cell r="AG297" t="str">
            <v/>
          </cell>
          <cell r="AH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</row>
        <row r="298">
          <cell r="A298">
            <v>191</v>
          </cell>
          <cell r="B298">
            <v>2</v>
          </cell>
          <cell r="C298" t="str">
            <v>DC3MT43</v>
          </cell>
          <cell r="D298" t="str">
            <v>DC3MT43-DL</v>
          </cell>
          <cell r="E298">
            <v>431</v>
          </cell>
          <cell r="F298" t="str">
            <v>Đồ án Kết cấu tàu thủy</v>
          </cell>
          <cell r="G298">
            <v>1</v>
          </cell>
          <cell r="H298" t="str">
            <v/>
          </cell>
          <cell r="I298" t="str">
            <v/>
          </cell>
          <cell r="J298">
            <v>45</v>
          </cell>
          <cell r="K298" t="str">
            <v/>
          </cell>
          <cell r="L298" t="str">
            <v>VĐ</v>
          </cell>
          <cell r="M298" t="str">
            <v/>
          </cell>
          <cell r="N298" t="str">
            <v>Máy tàu thủy</v>
          </cell>
          <cell r="O298" t="str">
            <v>CƠ KHÍ</v>
          </cell>
          <cell r="P298" t="str">
            <v>CKMT</v>
          </cell>
          <cell r="Q298" t="str">
            <v>KCK</v>
          </cell>
          <cell r="R298" t="str">
            <v>KCK-CKMT</v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>x</v>
          </cell>
          <cell r="AE298" t="str">
            <v/>
          </cell>
          <cell r="AG298" t="str">
            <v/>
          </cell>
          <cell r="AH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</row>
        <row r="299">
          <cell r="A299">
            <v>192</v>
          </cell>
          <cell r="B299">
            <v>1</v>
          </cell>
          <cell r="C299" t="str">
            <v>DC3MT52</v>
          </cell>
          <cell r="D299" t="str">
            <v>DC3MT52-DC</v>
          </cell>
          <cell r="E299">
            <v>421</v>
          </cell>
          <cell r="F299" t="str">
            <v>Đồ án Quy trình công nghệ sửa chữa máy tàu thủy</v>
          </cell>
          <cell r="G299">
            <v>2</v>
          </cell>
          <cell r="H299" t="str">
            <v/>
          </cell>
          <cell r="I299" t="str">
            <v/>
          </cell>
          <cell r="J299">
            <v>90</v>
          </cell>
          <cell r="K299" t="str">
            <v/>
          </cell>
          <cell r="L299" t="str">
            <v>VĐ</v>
          </cell>
          <cell r="M299" t="str">
            <v/>
          </cell>
          <cell r="N299" t="str">
            <v>Máy tàu thủy</v>
          </cell>
          <cell r="O299" t="str">
            <v>CƠ KHÍ</v>
          </cell>
          <cell r="P299" t="str">
            <v>CKMT</v>
          </cell>
          <cell r="Q299" t="str">
            <v>KCK</v>
          </cell>
          <cell r="R299" t="str">
            <v>KCK-CKMT</v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>x</v>
          </cell>
          <cell r="AE299" t="str">
            <v/>
          </cell>
          <cell r="AG299" t="str">
            <v/>
          </cell>
          <cell r="AH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</row>
        <row r="300">
          <cell r="A300">
            <v>192</v>
          </cell>
          <cell r="B300">
            <v>2</v>
          </cell>
          <cell r="C300" t="str">
            <v>DL3MT52</v>
          </cell>
          <cell r="D300" t="str">
            <v>DL3MT52-DL</v>
          </cell>
          <cell r="E300">
            <v>421</v>
          </cell>
          <cell r="F300" t="str">
            <v>Đồ án Quy trình công nghệ sửa chữa máy tàu thủy</v>
          </cell>
          <cell r="G300">
            <v>2</v>
          </cell>
          <cell r="H300" t="str">
            <v/>
          </cell>
          <cell r="I300" t="str">
            <v/>
          </cell>
          <cell r="J300">
            <v>90</v>
          </cell>
          <cell r="K300" t="str">
            <v/>
          </cell>
          <cell r="L300" t="str">
            <v>VĐ</v>
          </cell>
          <cell r="M300" t="str">
            <v/>
          </cell>
          <cell r="N300" t="str">
            <v>Máy tàu thủy</v>
          </cell>
          <cell r="O300" t="str">
            <v>CƠ KHÍ</v>
          </cell>
          <cell r="P300" t="str">
            <v>CKMT</v>
          </cell>
          <cell r="Q300" t="str">
            <v>KCK</v>
          </cell>
          <cell r="R300" t="str">
            <v>KCK-CKMT</v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>x</v>
          </cell>
          <cell r="AE300" t="str">
            <v/>
          </cell>
          <cell r="AG300" t="str">
            <v/>
          </cell>
          <cell r="AH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</row>
        <row r="301">
          <cell r="A301">
            <v>193</v>
          </cell>
          <cell r="B301">
            <v>1</v>
          </cell>
          <cell r="C301" t="str">
            <v>DC4MT80</v>
          </cell>
          <cell r="D301" t="str">
            <v>DC4MT80-DC</v>
          </cell>
          <cell r="E301">
            <v>723</v>
          </cell>
          <cell r="F301" t="str">
            <v>Đồ án tốt nghiệp</v>
          </cell>
          <cell r="G301">
            <v>8</v>
          </cell>
          <cell r="H301" t="str">
            <v/>
          </cell>
          <cell r="I301" t="str">
            <v/>
          </cell>
          <cell r="J301">
            <v>480</v>
          </cell>
          <cell r="K301" t="str">
            <v/>
          </cell>
          <cell r="L301" t="str">
            <v>VĐ</v>
          </cell>
          <cell r="M301" t="str">
            <v/>
          </cell>
          <cell r="N301" t="str">
            <v>Máy tàu thủy</v>
          </cell>
          <cell r="O301" t="str">
            <v>CƠ KHÍ</v>
          </cell>
          <cell r="P301" t="str">
            <v>CKMT</v>
          </cell>
          <cell r="Q301" t="str">
            <v>KCK</v>
          </cell>
          <cell r="R301" t="str">
            <v>KCK-CKMT</v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>x</v>
          </cell>
          <cell r="AE301" t="str">
            <v/>
          </cell>
          <cell r="AG301" t="str">
            <v/>
          </cell>
          <cell r="AH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</row>
        <row r="302">
          <cell r="A302">
            <v>193</v>
          </cell>
          <cell r="B302">
            <v>2</v>
          </cell>
          <cell r="C302" t="str">
            <v>DC4MT80</v>
          </cell>
          <cell r="D302" t="str">
            <v>DC4MT80-DL</v>
          </cell>
          <cell r="E302">
            <v>723</v>
          </cell>
          <cell r="F302" t="str">
            <v>Đồ án tốt nghiệp</v>
          </cell>
          <cell r="G302">
            <v>8</v>
          </cell>
          <cell r="H302" t="str">
            <v/>
          </cell>
          <cell r="I302" t="str">
            <v/>
          </cell>
          <cell r="J302">
            <v>480</v>
          </cell>
          <cell r="K302" t="str">
            <v/>
          </cell>
          <cell r="L302" t="str">
            <v>VĐ</v>
          </cell>
          <cell r="M302" t="str">
            <v/>
          </cell>
          <cell r="N302" t="str">
            <v>Máy tàu thủy</v>
          </cell>
          <cell r="O302" t="str">
            <v>CƠ KHÍ</v>
          </cell>
          <cell r="P302" t="str">
            <v>CKMT</v>
          </cell>
          <cell r="Q302" t="str">
            <v>KCK</v>
          </cell>
          <cell r="R302" t="str">
            <v>KCK-CKMT</v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>x</v>
          </cell>
          <cell r="AE302" t="str">
            <v/>
          </cell>
          <cell r="AG302" t="str">
            <v/>
          </cell>
          <cell r="AH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</row>
        <row r="303">
          <cell r="A303">
            <v>194</v>
          </cell>
          <cell r="B303">
            <v>4</v>
          </cell>
          <cell r="C303" t="str">
            <v>CC4MT80</v>
          </cell>
          <cell r="D303" t="str">
            <v>CC4MT80-CC</v>
          </cell>
          <cell r="E303">
            <v>724</v>
          </cell>
          <cell r="F303" t="str">
            <v>Đồ án tốt nghiệp</v>
          </cell>
          <cell r="G303">
            <v>4</v>
          </cell>
          <cell r="H303" t="str">
            <v/>
          </cell>
          <cell r="I303" t="str">
            <v/>
          </cell>
          <cell r="J303">
            <v>240</v>
          </cell>
          <cell r="K303" t="str">
            <v/>
          </cell>
          <cell r="L303" t="str">
            <v>VĐ</v>
          </cell>
          <cell r="M303" t="str">
            <v/>
          </cell>
          <cell r="N303" t="str">
            <v>Máy tàu thủy</v>
          </cell>
          <cell r="O303" t="str">
            <v>CƠ KHÍ</v>
          </cell>
          <cell r="P303" t="str">
            <v>CKMT</v>
          </cell>
          <cell r="Q303" t="str">
            <v>KCK</v>
          </cell>
          <cell r="R303" t="str">
            <v>KCK-CKMT</v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G303" t="str">
            <v/>
          </cell>
          <cell r="AH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>x</v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</row>
        <row r="304">
          <cell r="A304">
            <v>195</v>
          </cell>
          <cell r="B304">
            <v>1</v>
          </cell>
          <cell r="C304" t="str">
            <v>DC3MT94</v>
          </cell>
          <cell r="D304" t="str">
            <v>DC3MT94-DC</v>
          </cell>
          <cell r="E304">
            <v>592</v>
          </cell>
          <cell r="F304" t="str">
            <v>Động cơ diesel đời mới</v>
          </cell>
          <cell r="G304">
            <v>2</v>
          </cell>
          <cell r="H304">
            <v>30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>Máy tàu thủy</v>
          </cell>
          <cell r="O304" t="str">
            <v>CƠ KHÍ</v>
          </cell>
          <cell r="P304" t="str">
            <v>CKMT</v>
          </cell>
          <cell r="Q304" t="str">
            <v>KCK</v>
          </cell>
          <cell r="R304" t="str">
            <v>KCK-CKMT</v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>o</v>
          </cell>
          <cell r="AE304" t="str">
            <v/>
          </cell>
          <cell r="AG304" t="str">
            <v/>
          </cell>
          <cell r="AH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>o</v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</row>
        <row r="305">
          <cell r="A305">
            <v>195</v>
          </cell>
          <cell r="B305">
            <v>4</v>
          </cell>
          <cell r="C305" t="str">
            <v>CC3MT94</v>
          </cell>
          <cell r="D305" t="str">
            <v>CC3MT94-CC</v>
          </cell>
          <cell r="E305">
            <v>592</v>
          </cell>
          <cell r="F305" t="str">
            <v>Động cơ diesel đời mới</v>
          </cell>
          <cell r="G305">
            <v>2</v>
          </cell>
          <cell r="H305">
            <v>30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>Máy tàu thủy</v>
          </cell>
          <cell r="O305" t="str">
            <v>CƠ KHÍ</v>
          </cell>
          <cell r="P305" t="str">
            <v>CKMT</v>
          </cell>
          <cell r="Q305" t="str">
            <v>KCK</v>
          </cell>
          <cell r="R305" t="str">
            <v>KCK-CKMT</v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>o</v>
          </cell>
          <cell r="AE305" t="str">
            <v/>
          </cell>
          <cell r="AG305" t="str">
            <v/>
          </cell>
          <cell r="AH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>o</v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</row>
        <row r="306">
          <cell r="A306">
            <v>196</v>
          </cell>
          <cell r="B306">
            <v>1</v>
          </cell>
          <cell r="C306" t="str">
            <v>DC3MT41</v>
          </cell>
          <cell r="D306" t="str">
            <v>DC3MT41-DC</v>
          </cell>
          <cell r="E306">
            <v>403</v>
          </cell>
          <cell r="F306" t="str">
            <v>Động cơ Diesel tàu thủy</v>
          </cell>
          <cell r="G306">
            <v>3</v>
          </cell>
          <cell r="H306">
            <v>45</v>
          </cell>
          <cell r="I306" t="str">
            <v/>
          </cell>
          <cell r="J306" t="str">
            <v/>
          </cell>
          <cell r="K306" t="str">
            <v/>
          </cell>
          <cell r="L306" t="str">
            <v>VĐ</v>
          </cell>
          <cell r="M306" t="str">
            <v/>
          </cell>
          <cell r="N306" t="str">
            <v>Máy tàu thủy</v>
          </cell>
          <cell r="O306" t="str">
            <v>CƠ KHÍ</v>
          </cell>
          <cell r="P306" t="str">
            <v>CKMT</v>
          </cell>
          <cell r="Q306" t="str">
            <v>KCK</v>
          </cell>
          <cell r="R306" t="str">
            <v>KCK-CKMT</v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>x</v>
          </cell>
          <cell r="AE306" t="str">
            <v/>
          </cell>
          <cell r="AG306" t="str">
            <v/>
          </cell>
          <cell r="AH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</row>
        <row r="307">
          <cell r="A307">
            <v>196</v>
          </cell>
          <cell r="B307">
            <v>2</v>
          </cell>
          <cell r="C307" t="str">
            <v>DC3MT41</v>
          </cell>
          <cell r="D307" t="str">
            <v>DC3MT41-DL</v>
          </cell>
          <cell r="E307">
            <v>403</v>
          </cell>
          <cell r="F307" t="str">
            <v>Động cơ Diesel tàu thủy</v>
          </cell>
          <cell r="G307">
            <v>3</v>
          </cell>
          <cell r="H307">
            <v>45</v>
          </cell>
          <cell r="I307" t="str">
            <v/>
          </cell>
          <cell r="J307" t="str">
            <v/>
          </cell>
          <cell r="K307" t="str">
            <v/>
          </cell>
          <cell r="L307" t="str">
            <v>VĐ</v>
          </cell>
          <cell r="M307" t="str">
            <v/>
          </cell>
          <cell r="N307" t="str">
            <v>Máy tàu thủy</v>
          </cell>
          <cell r="O307" t="str">
            <v>CƠ KHÍ</v>
          </cell>
          <cell r="P307" t="str">
            <v>CKMT</v>
          </cell>
          <cell r="Q307" t="str">
            <v>KCK</v>
          </cell>
          <cell r="R307" t="str">
            <v>KCK-CKMT</v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>x</v>
          </cell>
          <cell r="AE307" t="str">
            <v/>
          </cell>
          <cell r="AG307" t="str">
            <v/>
          </cell>
          <cell r="AH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</row>
        <row r="308">
          <cell r="A308">
            <v>197</v>
          </cell>
          <cell r="B308">
            <v>1</v>
          </cell>
          <cell r="C308" t="str">
            <v>DC3MT36</v>
          </cell>
          <cell r="D308" t="str">
            <v>DC3MT36-DC</v>
          </cell>
          <cell r="E308">
            <v>424</v>
          </cell>
          <cell r="F308" t="str">
            <v>Hệ thống làm lạnh và điều hòa không khí</v>
          </cell>
          <cell r="G308">
            <v>2</v>
          </cell>
          <cell r="H308">
            <v>30</v>
          </cell>
          <cell r="I308" t="str">
            <v/>
          </cell>
          <cell r="J308" t="str">
            <v/>
          </cell>
          <cell r="K308" t="str">
            <v/>
          </cell>
          <cell r="L308" t="str">
            <v>VĐ</v>
          </cell>
          <cell r="M308" t="str">
            <v/>
          </cell>
          <cell r="N308" t="str">
            <v>Máy tàu thủy</v>
          </cell>
          <cell r="O308" t="str">
            <v>CƠ KHÍ</v>
          </cell>
          <cell r="P308" t="str">
            <v>CKMT</v>
          </cell>
          <cell r="Q308" t="str">
            <v>KCK</v>
          </cell>
          <cell r="R308" t="str">
            <v>KCK-CKMT</v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>x</v>
          </cell>
          <cell r="AE308" t="str">
            <v/>
          </cell>
          <cell r="AG308" t="str">
            <v/>
          </cell>
          <cell r="AH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>x</v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</row>
        <row r="309">
          <cell r="A309">
            <v>197</v>
          </cell>
          <cell r="B309">
            <v>4</v>
          </cell>
          <cell r="C309" t="str">
            <v>CC3MT36</v>
          </cell>
          <cell r="D309" t="str">
            <v>CC3MT36-CC</v>
          </cell>
          <cell r="E309">
            <v>424</v>
          </cell>
          <cell r="F309" t="str">
            <v>Hệ thống làm lạnh và điều hòa không khí</v>
          </cell>
          <cell r="G309">
            <v>2</v>
          </cell>
          <cell r="H309">
            <v>30</v>
          </cell>
          <cell r="I309" t="str">
            <v/>
          </cell>
          <cell r="J309" t="str">
            <v/>
          </cell>
          <cell r="K309" t="str">
            <v/>
          </cell>
          <cell r="L309" t="str">
            <v>VĐ</v>
          </cell>
          <cell r="M309" t="str">
            <v/>
          </cell>
          <cell r="N309" t="str">
            <v>Máy tàu thủy</v>
          </cell>
          <cell r="O309" t="str">
            <v>CƠ KHÍ</v>
          </cell>
          <cell r="P309" t="str">
            <v>CKMT</v>
          </cell>
          <cell r="Q309" t="str">
            <v>KCK</v>
          </cell>
          <cell r="R309" t="str">
            <v>KCK-CKMT</v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>x</v>
          </cell>
          <cell r="AE309" t="str">
            <v/>
          </cell>
          <cell r="AG309" t="str">
            <v/>
          </cell>
          <cell r="AH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>x</v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</row>
        <row r="310">
          <cell r="A310">
            <v>198</v>
          </cell>
          <cell r="B310">
            <v>1</v>
          </cell>
          <cell r="C310" t="str">
            <v>DC3MT32</v>
          </cell>
          <cell r="D310" t="str">
            <v>DC3MT32-DC</v>
          </cell>
          <cell r="E310">
            <v>410</v>
          </cell>
          <cell r="F310" t="str">
            <v>Kỹ thuật nồi hơi - tua bin tàu thủy</v>
          </cell>
          <cell r="G310">
            <v>3</v>
          </cell>
          <cell r="H310">
            <v>45</v>
          </cell>
          <cell r="I310" t="str">
            <v/>
          </cell>
          <cell r="J310" t="str">
            <v/>
          </cell>
          <cell r="K310" t="str">
            <v/>
          </cell>
          <cell r="L310" t="str">
            <v>VĐ</v>
          </cell>
          <cell r="M310" t="str">
            <v/>
          </cell>
          <cell r="N310" t="str">
            <v>Máy tàu thủy</v>
          </cell>
          <cell r="O310" t="str">
            <v>CƠ KHÍ</v>
          </cell>
          <cell r="P310" t="str">
            <v>CKMT</v>
          </cell>
          <cell r="Q310" t="str">
            <v>KCK</v>
          </cell>
          <cell r="R310" t="str">
            <v>KCK-CKMT</v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>x</v>
          </cell>
          <cell r="AE310" t="str">
            <v/>
          </cell>
          <cell r="AG310" t="str">
            <v/>
          </cell>
          <cell r="AH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</row>
        <row r="311">
          <cell r="A311">
            <v>199</v>
          </cell>
          <cell r="B311">
            <v>2</v>
          </cell>
          <cell r="C311" t="str">
            <v>DL3MT32</v>
          </cell>
          <cell r="D311" t="str">
            <v>DL3MT32-DL</v>
          </cell>
          <cell r="E311">
            <v>411</v>
          </cell>
          <cell r="F311" t="str">
            <v>Kỹ thuật nồi hơi - tua bin tàu thủy</v>
          </cell>
          <cell r="G311">
            <v>2</v>
          </cell>
          <cell r="H311">
            <v>30</v>
          </cell>
          <cell r="I311" t="str">
            <v/>
          </cell>
          <cell r="J311" t="str">
            <v/>
          </cell>
          <cell r="K311" t="str">
            <v/>
          </cell>
          <cell r="L311" t="str">
            <v>VĐ</v>
          </cell>
          <cell r="M311" t="str">
            <v/>
          </cell>
          <cell r="N311" t="str">
            <v>Máy tàu thủy</v>
          </cell>
          <cell r="O311" t="str">
            <v>CƠ KHÍ</v>
          </cell>
          <cell r="P311" t="str">
            <v>CKMT</v>
          </cell>
          <cell r="Q311" t="str">
            <v>KCK</v>
          </cell>
          <cell r="R311" t="str">
            <v>KCK-CKMT</v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G311" t="str">
            <v/>
          </cell>
          <cell r="AH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>x</v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</row>
        <row r="312">
          <cell r="A312">
            <v>199</v>
          </cell>
          <cell r="B312">
            <v>4</v>
          </cell>
          <cell r="C312" t="str">
            <v>CC3MT32</v>
          </cell>
          <cell r="D312" t="str">
            <v>CC3MT32-CC</v>
          </cell>
          <cell r="E312">
            <v>411</v>
          </cell>
          <cell r="F312" t="str">
            <v>Kỹ thuật nồi hơi - tua bin tàu thủy</v>
          </cell>
          <cell r="G312">
            <v>2</v>
          </cell>
          <cell r="H312">
            <v>30</v>
          </cell>
          <cell r="I312" t="str">
            <v/>
          </cell>
          <cell r="J312" t="str">
            <v/>
          </cell>
          <cell r="K312" t="str">
            <v/>
          </cell>
          <cell r="L312" t="str">
            <v>VĐ</v>
          </cell>
          <cell r="M312" t="str">
            <v/>
          </cell>
          <cell r="N312" t="str">
            <v>Máy tàu thủy</v>
          </cell>
          <cell r="O312" t="str">
            <v>CƠ KHÍ</v>
          </cell>
          <cell r="P312" t="str">
            <v>CKMT</v>
          </cell>
          <cell r="Q312" t="str">
            <v>KCK</v>
          </cell>
          <cell r="R312" t="str">
            <v>KCK-CKMT</v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G312" t="str">
            <v/>
          </cell>
          <cell r="AH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>x</v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</row>
        <row r="313">
          <cell r="A313">
            <v>200</v>
          </cell>
          <cell r="B313">
            <v>1</v>
          </cell>
          <cell r="C313" t="str">
            <v>DC3MT92</v>
          </cell>
          <cell r="D313" t="str">
            <v>DC3MT92-DC</v>
          </cell>
          <cell r="E313">
            <v>590</v>
          </cell>
          <cell r="F313" t="str">
            <v>Luật và công ước quốc tế</v>
          </cell>
          <cell r="G313">
            <v>2</v>
          </cell>
          <cell r="H313">
            <v>30</v>
          </cell>
          <cell r="I313" t="str">
            <v/>
          </cell>
          <cell r="J313" t="str">
            <v/>
          </cell>
          <cell r="K313" t="str">
            <v/>
          </cell>
          <cell r="L313" t="str">
            <v>VĐ</v>
          </cell>
          <cell r="M313" t="str">
            <v/>
          </cell>
          <cell r="N313" t="str">
            <v>Máy tàu thủy</v>
          </cell>
          <cell r="O313" t="str">
            <v>CƠ KHÍ</v>
          </cell>
          <cell r="P313" t="str">
            <v>CKMT</v>
          </cell>
          <cell r="Q313" t="str">
            <v>KCK</v>
          </cell>
          <cell r="R313" t="str">
            <v>KCK-CKMT</v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>o</v>
          </cell>
          <cell r="AE313" t="str">
            <v/>
          </cell>
          <cell r="AG313" t="str">
            <v/>
          </cell>
          <cell r="AH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>o</v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</row>
        <row r="314">
          <cell r="A314">
            <v>200</v>
          </cell>
          <cell r="B314">
            <v>4</v>
          </cell>
          <cell r="C314" t="str">
            <v>CC3MT92</v>
          </cell>
          <cell r="D314" t="str">
            <v>CC3MT92-CC</v>
          </cell>
          <cell r="E314">
            <v>590</v>
          </cell>
          <cell r="F314" t="str">
            <v>Luật và công ước quốc tế</v>
          </cell>
          <cell r="G314">
            <v>2</v>
          </cell>
          <cell r="H314">
            <v>30</v>
          </cell>
          <cell r="I314" t="str">
            <v/>
          </cell>
          <cell r="J314" t="str">
            <v/>
          </cell>
          <cell r="K314" t="str">
            <v/>
          </cell>
          <cell r="L314" t="str">
            <v>VĐ</v>
          </cell>
          <cell r="M314" t="str">
            <v/>
          </cell>
          <cell r="N314" t="str">
            <v>Máy tàu thủy</v>
          </cell>
          <cell r="O314" t="str">
            <v>CƠ KHÍ</v>
          </cell>
          <cell r="P314" t="str">
            <v>CKMT</v>
          </cell>
          <cell r="Q314" t="str">
            <v>KCK</v>
          </cell>
          <cell r="R314" t="str">
            <v>KCK-CKMT</v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>o</v>
          </cell>
          <cell r="AE314" t="str">
            <v/>
          </cell>
          <cell r="AG314" t="str">
            <v/>
          </cell>
          <cell r="AH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>o</v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</row>
        <row r="315">
          <cell r="A315">
            <v>201</v>
          </cell>
          <cell r="B315">
            <v>1</v>
          </cell>
          <cell r="C315" t="str">
            <v>DC3MT40</v>
          </cell>
          <cell r="D315" t="str">
            <v>DC3MT40-DC</v>
          </cell>
          <cell r="E315">
            <v>405</v>
          </cell>
          <cell r="F315" t="str">
            <v>Lý thuyết và kết cấu tàu thủy</v>
          </cell>
          <cell r="G315">
            <v>2</v>
          </cell>
          <cell r="H315">
            <v>30</v>
          </cell>
          <cell r="I315" t="str">
            <v/>
          </cell>
          <cell r="J315" t="str">
            <v/>
          </cell>
          <cell r="K315" t="str">
            <v/>
          </cell>
          <cell r="L315" t="str">
            <v>Viết</v>
          </cell>
          <cell r="M315" t="str">
            <v/>
          </cell>
          <cell r="N315" t="str">
            <v>Máy tàu thủy</v>
          </cell>
          <cell r="O315" t="str">
            <v>CƠ KHÍ</v>
          </cell>
          <cell r="P315" t="str">
            <v>CKMT</v>
          </cell>
          <cell r="Q315" t="str">
            <v>KCK</v>
          </cell>
          <cell r="R315" t="str">
            <v>KCK-CKMT</v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>x</v>
          </cell>
          <cell r="AE315" t="str">
            <v/>
          </cell>
          <cell r="AG315" t="str">
            <v/>
          </cell>
          <cell r="AH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</row>
        <row r="316">
          <cell r="A316">
            <v>202</v>
          </cell>
          <cell r="B316">
            <v>2</v>
          </cell>
          <cell r="C316" t="str">
            <v>DL3MT40</v>
          </cell>
          <cell r="D316" t="str">
            <v>DL3MT40-DL</v>
          </cell>
          <cell r="E316">
            <v>406</v>
          </cell>
          <cell r="F316" t="str">
            <v>Lý thuyết và kết cấu tàu thủy</v>
          </cell>
          <cell r="G316">
            <v>2</v>
          </cell>
          <cell r="H316">
            <v>30</v>
          </cell>
          <cell r="I316" t="str">
            <v/>
          </cell>
          <cell r="J316" t="str">
            <v/>
          </cell>
          <cell r="K316" t="str">
            <v/>
          </cell>
          <cell r="L316" t="str">
            <v>Viết</v>
          </cell>
          <cell r="M316" t="str">
            <v/>
          </cell>
          <cell r="N316" t="str">
            <v>Máy tàu thủy</v>
          </cell>
          <cell r="O316" t="str">
            <v>CƠ KHÍ</v>
          </cell>
          <cell r="P316" t="str">
            <v>CKMT</v>
          </cell>
          <cell r="Q316" t="str">
            <v>KCK</v>
          </cell>
          <cell r="R316" t="str">
            <v>KCK-CKMT</v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G316" t="str">
            <v/>
          </cell>
          <cell r="AH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</row>
        <row r="317">
          <cell r="A317">
            <v>203</v>
          </cell>
          <cell r="B317">
            <v>4</v>
          </cell>
          <cell r="C317" t="str">
            <v>CC3MT40</v>
          </cell>
          <cell r="D317" t="str">
            <v>CC3MT40-CC</v>
          </cell>
          <cell r="E317">
            <v>407</v>
          </cell>
          <cell r="F317" t="str">
            <v>Lý thuyết và kết cấu tàu thủy</v>
          </cell>
          <cell r="G317">
            <v>2</v>
          </cell>
          <cell r="H317">
            <v>30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>Máy tàu thủy</v>
          </cell>
          <cell r="O317" t="str">
            <v>CƠ KHÍ</v>
          </cell>
          <cell r="P317" t="str">
            <v>CKMT</v>
          </cell>
          <cell r="Q317" t="str">
            <v>KCK</v>
          </cell>
          <cell r="R317" t="str">
            <v>KCK-CKMT</v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G317" t="str">
            <v/>
          </cell>
          <cell r="AH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>x</v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</row>
        <row r="318">
          <cell r="A318">
            <v>204</v>
          </cell>
          <cell r="B318">
            <v>1</v>
          </cell>
          <cell r="C318" t="str">
            <v>DC3MT31</v>
          </cell>
          <cell r="D318" t="str">
            <v>DC3MT31-DC</v>
          </cell>
          <cell r="E318">
            <v>412</v>
          </cell>
          <cell r="F318" t="str">
            <v xml:space="preserve">Máy phụ tàu thủy </v>
          </cell>
          <cell r="G318">
            <v>4</v>
          </cell>
          <cell r="H318">
            <v>60</v>
          </cell>
          <cell r="I318" t="str">
            <v/>
          </cell>
          <cell r="J318" t="str">
            <v/>
          </cell>
          <cell r="K318" t="str">
            <v/>
          </cell>
          <cell r="L318" t="str">
            <v>VĐ</v>
          </cell>
          <cell r="M318" t="str">
            <v/>
          </cell>
          <cell r="N318" t="str">
            <v>Máy tàu thủy</v>
          </cell>
          <cell r="O318" t="str">
            <v>CƠ KHÍ</v>
          </cell>
          <cell r="P318" t="str">
            <v>CKMT</v>
          </cell>
          <cell r="Q318" t="str">
            <v>KCK</v>
          </cell>
          <cell r="R318" t="str">
            <v>KCK-CKMT</v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>x</v>
          </cell>
          <cell r="AE318" t="str">
            <v/>
          </cell>
          <cell r="AG318" t="str">
            <v/>
          </cell>
          <cell r="AH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</row>
        <row r="319">
          <cell r="A319">
            <v>205</v>
          </cell>
          <cell r="B319">
            <v>2</v>
          </cell>
          <cell r="C319" t="str">
            <v>DL3MT31</v>
          </cell>
          <cell r="D319" t="str">
            <v>DL3MT31-DL</v>
          </cell>
          <cell r="E319">
            <v>413</v>
          </cell>
          <cell r="F319" t="str">
            <v xml:space="preserve">Máy phụ tàu thủy </v>
          </cell>
          <cell r="G319">
            <v>2</v>
          </cell>
          <cell r="H319">
            <v>30</v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>Máy tàu thủy</v>
          </cell>
          <cell r="O319" t="str">
            <v>CƠ KHÍ</v>
          </cell>
          <cell r="P319" t="str">
            <v>CKMT</v>
          </cell>
          <cell r="Q319" t="str">
            <v>KCK</v>
          </cell>
          <cell r="R319" t="str">
            <v>KCK-CKMT</v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G319" t="str">
            <v/>
          </cell>
          <cell r="AH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</row>
        <row r="320">
          <cell r="A320">
            <v>206</v>
          </cell>
          <cell r="B320">
            <v>4</v>
          </cell>
          <cell r="C320" t="str">
            <v>CC3MT31</v>
          </cell>
          <cell r="D320" t="str">
            <v>CC3MT31-CC</v>
          </cell>
          <cell r="E320">
            <v>414</v>
          </cell>
          <cell r="F320" t="str">
            <v xml:space="preserve">Máy phụ tàu thủy </v>
          </cell>
          <cell r="G320">
            <v>3</v>
          </cell>
          <cell r="H320">
            <v>45</v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>Máy tàu thủy</v>
          </cell>
          <cell r="O320" t="str">
            <v>CƠ KHÍ</v>
          </cell>
          <cell r="P320" t="str">
            <v>CKMT</v>
          </cell>
          <cell r="Q320" t="str">
            <v>KCK</v>
          </cell>
          <cell r="R320" t="str">
            <v>KCK-CKMT</v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G320" t="str">
            <v/>
          </cell>
          <cell r="AH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>x</v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</row>
        <row r="321">
          <cell r="A321">
            <v>207</v>
          </cell>
          <cell r="B321">
            <v>1</v>
          </cell>
          <cell r="C321" t="str">
            <v>DC3MT95</v>
          </cell>
          <cell r="D321" t="str">
            <v>DC3MT95-DC</v>
          </cell>
          <cell r="E321">
            <v>593</v>
          </cell>
          <cell r="F321" t="str">
            <v>Nâng cao hiệu quả sử dụng nhiên liệu trong hệ thống động lực tàu thủy</v>
          </cell>
          <cell r="G321">
            <v>2</v>
          </cell>
          <cell r="H321">
            <v>30</v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>Máy tàu thủy</v>
          </cell>
          <cell r="O321" t="str">
            <v>CƠ KHÍ</v>
          </cell>
          <cell r="P321" t="str">
            <v>CKMT</v>
          </cell>
          <cell r="Q321" t="str">
            <v>KCK</v>
          </cell>
          <cell r="R321" t="str">
            <v>KCK-CKMT</v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>o</v>
          </cell>
          <cell r="AE321" t="str">
            <v/>
          </cell>
          <cell r="AG321" t="str">
            <v/>
          </cell>
          <cell r="AH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>o</v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</row>
        <row r="322">
          <cell r="A322">
            <v>207</v>
          </cell>
          <cell r="B322">
            <v>4</v>
          </cell>
          <cell r="C322" t="str">
            <v>CC3MT95</v>
          </cell>
          <cell r="D322" t="str">
            <v>CC3MT95-CC</v>
          </cell>
          <cell r="E322">
            <v>593</v>
          </cell>
          <cell r="F322" t="str">
            <v>Nâng cao hiệu quả sử dụng nhiên liệu trong hệ thống động lực tàu thủy</v>
          </cell>
          <cell r="G322">
            <v>2</v>
          </cell>
          <cell r="H322">
            <v>30</v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>Máy tàu thủy</v>
          </cell>
          <cell r="O322" t="str">
            <v>CƠ KHÍ</v>
          </cell>
          <cell r="P322" t="str">
            <v>CKMT</v>
          </cell>
          <cell r="Q322" t="str">
            <v>KCK</v>
          </cell>
          <cell r="R322" t="str">
            <v>KCK-CKMT</v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>o</v>
          </cell>
          <cell r="AE322" t="str">
            <v/>
          </cell>
          <cell r="AG322" t="str">
            <v/>
          </cell>
          <cell r="AH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>o</v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</row>
        <row r="323">
          <cell r="A323">
            <v>208</v>
          </cell>
          <cell r="B323">
            <v>1</v>
          </cell>
          <cell r="C323" t="str">
            <v>DC3MT93</v>
          </cell>
          <cell r="D323" t="str">
            <v>DC3MT93-DC</v>
          </cell>
          <cell r="E323">
            <v>591</v>
          </cell>
          <cell r="F323" t="str">
            <v>Nhiên liệu thay thế</v>
          </cell>
          <cell r="G323">
            <v>2</v>
          </cell>
          <cell r="H323">
            <v>30</v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>Máy tàu thủy</v>
          </cell>
          <cell r="O323" t="str">
            <v>CƠ KHÍ</v>
          </cell>
          <cell r="P323" t="str">
            <v>CKMT</v>
          </cell>
          <cell r="Q323" t="str">
            <v>KCK</v>
          </cell>
          <cell r="R323" t="str">
            <v>KCK-CKMT</v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>o</v>
          </cell>
          <cell r="AE323" t="str">
            <v/>
          </cell>
          <cell r="AG323" t="str">
            <v/>
          </cell>
          <cell r="AH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>o</v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</row>
        <row r="324">
          <cell r="A324">
            <v>208</v>
          </cell>
          <cell r="B324">
            <v>4</v>
          </cell>
          <cell r="C324" t="str">
            <v>CC3MT93</v>
          </cell>
          <cell r="D324" t="str">
            <v>CC3MT93-CC</v>
          </cell>
          <cell r="E324">
            <v>591</v>
          </cell>
          <cell r="F324" t="str">
            <v>Nhiên liệu thay thế</v>
          </cell>
          <cell r="G324">
            <v>2</v>
          </cell>
          <cell r="H324">
            <v>30</v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>Máy tàu thủy</v>
          </cell>
          <cell r="O324" t="str">
            <v>CƠ KHÍ</v>
          </cell>
          <cell r="P324" t="str">
            <v>CKMT</v>
          </cell>
          <cell r="Q324" t="str">
            <v>KCK</v>
          </cell>
          <cell r="R324" t="str">
            <v>KCK-CKMT</v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>o</v>
          </cell>
          <cell r="AE324" t="str">
            <v/>
          </cell>
          <cell r="AG324" t="str">
            <v/>
          </cell>
          <cell r="AH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>o</v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</row>
        <row r="325">
          <cell r="A325">
            <v>209</v>
          </cell>
          <cell r="B325">
            <v>1</v>
          </cell>
          <cell r="C325" t="str">
            <v>DC3MT35</v>
          </cell>
          <cell r="D325" t="str">
            <v>DC3MT35-DC</v>
          </cell>
          <cell r="E325">
            <v>422</v>
          </cell>
          <cell r="F325" t="str">
            <v>Quy trình công nghệ lắp ráp hệ thống động lực tàu thủy</v>
          </cell>
          <cell r="G325">
            <v>3</v>
          </cell>
          <cell r="H325">
            <v>45</v>
          </cell>
          <cell r="I325" t="str">
            <v/>
          </cell>
          <cell r="J325" t="str">
            <v/>
          </cell>
          <cell r="K325" t="str">
            <v/>
          </cell>
          <cell r="L325" t="str">
            <v>VĐ</v>
          </cell>
          <cell r="M325" t="str">
            <v/>
          </cell>
          <cell r="N325" t="str">
            <v>Máy tàu thủy</v>
          </cell>
          <cell r="O325" t="str">
            <v>CƠ KHÍ</v>
          </cell>
          <cell r="P325" t="str">
            <v>CKMT</v>
          </cell>
          <cell r="Q325" t="str">
            <v>KCK</v>
          </cell>
          <cell r="R325" t="str">
            <v>KCK-CKMT</v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>x</v>
          </cell>
          <cell r="AE325" t="str">
            <v/>
          </cell>
          <cell r="AG325" t="str">
            <v/>
          </cell>
          <cell r="AH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</row>
        <row r="326">
          <cell r="A326">
            <v>210</v>
          </cell>
          <cell r="B326">
            <v>2</v>
          </cell>
          <cell r="C326" t="str">
            <v>DL3MT35</v>
          </cell>
          <cell r="D326" t="str">
            <v>DL3MT35-DL</v>
          </cell>
          <cell r="E326">
            <v>423</v>
          </cell>
          <cell r="F326" t="str">
            <v>Quy trình công nghệ lắp ráp hệ thống động lực tàu thủy</v>
          </cell>
          <cell r="G326">
            <v>2</v>
          </cell>
          <cell r="H326">
            <v>30</v>
          </cell>
          <cell r="I326" t="str">
            <v/>
          </cell>
          <cell r="J326" t="str">
            <v/>
          </cell>
          <cell r="K326" t="str">
            <v/>
          </cell>
          <cell r="L326" t="str">
            <v>Viết</v>
          </cell>
          <cell r="M326" t="str">
            <v/>
          </cell>
          <cell r="N326" t="str">
            <v>Máy tàu thủy</v>
          </cell>
          <cell r="O326" t="str">
            <v>CƠ KHÍ</v>
          </cell>
          <cell r="P326" t="str">
            <v>CKMT</v>
          </cell>
          <cell r="Q326" t="str">
            <v>KCK</v>
          </cell>
          <cell r="R326" t="str">
            <v>KCK-CKMT</v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G326" t="str">
            <v/>
          </cell>
          <cell r="AH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>x</v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</row>
        <row r="327">
          <cell r="A327">
            <v>210</v>
          </cell>
          <cell r="B327">
            <v>4</v>
          </cell>
          <cell r="C327" t="str">
            <v>CC3MT35</v>
          </cell>
          <cell r="D327" t="str">
            <v>CC3MT35-CC</v>
          </cell>
          <cell r="E327">
            <v>423</v>
          </cell>
          <cell r="F327" t="str">
            <v>Quy trình công nghệ lắp ráp hệ thống động lực tàu thủy</v>
          </cell>
          <cell r="G327">
            <v>2</v>
          </cell>
          <cell r="H327">
            <v>30</v>
          </cell>
          <cell r="I327" t="str">
            <v/>
          </cell>
          <cell r="J327" t="str">
            <v/>
          </cell>
          <cell r="K327" t="str">
            <v/>
          </cell>
          <cell r="L327" t="str">
            <v>Viết</v>
          </cell>
          <cell r="M327" t="str">
            <v/>
          </cell>
          <cell r="N327" t="str">
            <v>Máy tàu thủy</v>
          </cell>
          <cell r="O327" t="str">
            <v>CƠ KHÍ</v>
          </cell>
          <cell r="P327" t="str">
            <v>CKMT</v>
          </cell>
          <cell r="Q327" t="str">
            <v>KCK</v>
          </cell>
          <cell r="R327" t="str">
            <v>KCK-CKMT</v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G327" t="str">
            <v/>
          </cell>
          <cell r="AH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>x</v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</row>
        <row r="328">
          <cell r="A328">
            <v>211</v>
          </cell>
          <cell r="B328">
            <v>1</v>
          </cell>
          <cell r="C328" t="str">
            <v>DC3MT51</v>
          </cell>
          <cell r="D328" t="str">
            <v>DC3MT51-DC</v>
          </cell>
          <cell r="E328">
            <v>418</v>
          </cell>
          <cell r="F328" t="str">
            <v>Quy trình công nghệ sửa chữa máy tàu thủy</v>
          </cell>
          <cell r="G328">
            <v>4</v>
          </cell>
          <cell r="H328">
            <v>60</v>
          </cell>
          <cell r="I328" t="str">
            <v/>
          </cell>
          <cell r="J328" t="str">
            <v/>
          </cell>
          <cell r="K328" t="str">
            <v/>
          </cell>
          <cell r="L328" t="str">
            <v>VĐ</v>
          </cell>
          <cell r="M328" t="str">
            <v/>
          </cell>
          <cell r="N328" t="str">
            <v>Máy tàu thủy</v>
          </cell>
          <cell r="O328" t="str">
            <v>CƠ KHÍ</v>
          </cell>
          <cell r="P328" t="str">
            <v>CKMT</v>
          </cell>
          <cell r="Q328" t="str">
            <v>KCK</v>
          </cell>
          <cell r="R328" t="str">
            <v>KCK-CKMT</v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>x</v>
          </cell>
          <cell r="AE328" t="str">
            <v/>
          </cell>
          <cell r="AG328" t="str">
            <v/>
          </cell>
          <cell r="AH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</row>
        <row r="329">
          <cell r="A329">
            <v>212</v>
          </cell>
          <cell r="B329">
            <v>2</v>
          </cell>
          <cell r="C329" t="str">
            <v>DL3MT51</v>
          </cell>
          <cell r="D329" t="str">
            <v>DL3MT51-DL</v>
          </cell>
          <cell r="E329">
            <v>419</v>
          </cell>
          <cell r="F329" t="str">
            <v>Quy trình công nghệ sửa chữa máy tàu thủy</v>
          </cell>
          <cell r="G329">
            <v>2</v>
          </cell>
          <cell r="H329">
            <v>30</v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>Máy tàu thủy</v>
          </cell>
          <cell r="O329" t="str">
            <v>CƠ KHÍ</v>
          </cell>
          <cell r="P329" t="str">
            <v>CKMT</v>
          </cell>
          <cell r="Q329" t="str">
            <v>KCK</v>
          </cell>
          <cell r="R329" t="str">
            <v>KCK-CKMT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G329" t="str">
            <v/>
          </cell>
          <cell r="AH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</row>
        <row r="330">
          <cell r="A330">
            <v>213</v>
          </cell>
          <cell r="B330">
            <v>4</v>
          </cell>
          <cell r="C330" t="str">
            <v>CC3MT51</v>
          </cell>
          <cell r="D330" t="str">
            <v>CC3MT51-CC</v>
          </cell>
          <cell r="E330">
            <v>420</v>
          </cell>
          <cell r="F330" t="str">
            <v>Quy trình công nghệ sửa chữa máy tàu thủy</v>
          </cell>
          <cell r="G330">
            <v>3</v>
          </cell>
          <cell r="H330">
            <v>45</v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>Máy tàu thủy</v>
          </cell>
          <cell r="O330" t="str">
            <v>CƠ KHÍ</v>
          </cell>
          <cell r="P330" t="str">
            <v>CKMT</v>
          </cell>
          <cell r="Q330" t="str">
            <v>KCK</v>
          </cell>
          <cell r="R330" t="str">
            <v>KCK-CKMT</v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G330" t="str">
            <v/>
          </cell>
          <cell r="AH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>x</v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</row>
        <row r="331">
          <cell r="A331">
            <v>214</v>
          </cell>
          <cell r="B331">
            <v>1</v>
          </cell>
          <cell r="C331" t="str">
            <v>DC3MT34</v>
          </cell>
          <cell r="D331" t="str">
            <v>DC3MT34-DC</v>
          </cell>
          <cell r="E331">
            <v>415</v>
          </cell>
          <cell r="F331" t="str">
            <v>Thiết kế trang trí hệ thống động lực tàu thủy</v>
          </cell>
          <cell r="G331">
            <v>4</v>
          </cell>
          <cell r="H331">
            <v>60</v>
          </cell>
          <cell r="I331" t="str">
            <v/>
          </cell>
          <cell r="J331" t="str">
            <v/>
          </cell>
          <cell r="K331" t="str">
            <v/>
          </cell>
          <cell r="L331" t="str">
            <v>VĐ</v>
          </cell>
          <cell r="M331" t="str">
            <v/>
          </cell>
          <cell r="N331" t="str">
            <v>Máy tàu thủy</v>
          </cell>
          <cell r="O331" t="str">
            <v>CƠ KHÍ</v>
          </cell>
          <cell r="P331" t="str">
            <v>CKMT</v>
          </cell>
          <cell r="Q331" t="str">
            <v>KCK</v>
          </cell>
          <cell r="R331" t="str">
            <v>KCK-CKMT</v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>x</v>
          </cell>
          <cell r="AE331" t="str">
            <v/>
          </cell>
          <cell r="AG331" t="str">
            <v/>
          </cell>
          <cell r="AH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</row>
        <row r="332">
          <cell r="A332">
            <v>215</v>
          </cell>
          <cell r="B332">
            <v>2</v>
          </cell>
          <cell r="C332" t="str">
            <v>DL3MT34</v>
          </cell>
          <cell r="D332" t="str">
            <v>DL3MT34-DL</v>
          </cell>
          <cell r="E332">
            <v>416</v>
          </cell>
          <cell r="F332" t="str">
            <v>Thiết kế trang trí hệ thống động lực tàu thủy</v>
          </cell>
          <cell r="G332">
            <v>2</v>
          </cell>
          <cell r="H332">
            <v>30</v>
          </cell>
          <cell r="I332" t="str">
            <v/>
          </cell>
          <cell r="J332" t="str">
            <v/>
          </cell>
          <cell r="K332" t="str">
            <v/>
          </cell>
          <cell r="L332" t="str">
            <v>VĐ</v>
          </cell>
          <cell r="M332" t="str">
            <v/>
          </cell>
          <cell r="N332" t="str">
            <v>Máy tàu thủy</v>
          </cell>
          <cell r="O332" t="str">
            <v>CƠ KHÍ</v>
          </cell>
          <cell r="P332" t="str">
            <v>CKMT</v>
          </cell>
          <cell r="Q332" t="str">
            <v>KCK</v>
          </cell>
          <cell r="R332" t="str">
            <v>KCK-CKMT</v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G332" t="str">
            <v/>
          </cell>
          <cell r="AH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</row>
        <row r="333">
          <cell r="A333">
            <v>216</v>
          </cell>
          <cell r="B333">
            <v>4</v>
          </cell>
          <cell r="C333" t="str">
            <v>CC3MT34</v>
          </cell>
          <cell r="D333" t="str">
            <v>CC3MT34-CC</v>
          </cell>
          <cell r="E333">
            <v>417</v>
          </cell>
          <cell r="F333" t="str">
            <v>Thiết kế trang trí hệ thống động lực tàu thủy</v>
          </cell>
          <cell r="G333">
            <v>3</v>
          </cell>
          <cell r="H333">
            <v>45</v>
          </cell>
          <cell r="I333" t="str">
            <v/>
          </cell>
          <cell r="J333" t="str">
            <v/>
          </cell>
          <cell r="K333" t="str">
            <v/>
          </cell>
          <cell r="L333" t="str">
            <v>VĐ</v>
          </cell>
          <cell r="M333" t="str">
            <v/>
          </cell>
          <cell r="N333" t="str">
            <v>Máy tàu thủy</v>
          </cell>
          <cell r="O333" t="str">
            <v>CƠ KHÍ</v>
          </cell>
          <cell r="P333" t="str">
            <v>CKMT</v>
          </cell>
          <cell r="Q333" t="str">
            <v>KCK</v>
          </cell>
          <cell r="R333" t="str">
            <v>KCK-CKMT</v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G333" t="str">
            <v/>
          </cell>
          <cell r="AH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>x</v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</row>
        <row r="334">
          <cell r="A334">
            <v>217</v>
          </cell>
          <cell r="B334">
            <v>1</v>
          </cell>
          <cell r="C334" t="str">
            <v>DC4MT21</v>
          </cell>
          <cell r="D334" t="str">
            <v>DC4MT21-DC</v>
          </cell>
          <cell r="E334">
            <v>659</v>
          </cell>
          <cell r="F334" t="str">
            <v>Thực tập Động cơ Diesel tàu thủy</v>
          </cell>
          <cell r="G334">
            <v>3</v>
          </cell>
          <cell r="H334" t="str">
            <v/>
          </cell>
          <cell r="I334" t="str">
            <v/>
          </cell>
          <cell r="J334">
            <v>135</v>
          </cell>
          <cell r="K334" t="str">
            <v/>
          </cell>
          <cell r="L334" t="str">
            <v>TH</v>
          </cell>
          <cell r="M334" t="str">
            <v/>
          </cell>
          <cell r="N334" t="str">
            <v>Máy tàu thủy</v>
          </cell>
          <cell r="O334" t="str">
            <v>CƠ KHÍ</v>
          </cell>
          <cell r="P334" t="str">
            <v>CKMT</v>
          </cell>
          <cell r="Q334" t="str">
            <v>KCK</v>
          </cell>
          <cell r="R334" t="str">
            <v>KCK-CKMT</v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>x</v>
          </cell>
          <cell r="AE334" t="str">
            <v/>
          </cell>
          <cell r="AG334" t="str">
            <v/>
          </cell>
          <cell r="AH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>x</v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</row>
        <row r="335">
          <cell r="A335">
            <v>217</v>
          </cell>
          <cell r="B335">
            <v>4</v>
          </cell>
          <cell r="C335" t="str">
            <v>CC4MT21</v>
          </cell>
          <cell r="D335" t="str">
            <v>CC4MT21-CC</v>
          </cell>
          <cell r="E335">
            <v>659</v>
          </cell>
          <cell r="F335" t="str">
            <v>Thực tập Động cơ Diesel tàu thủy</v>
          </cell>
          <cell r="G335">
            <v>3</v>
          </cell>
          <cell r="H335" t="str">
            <v/>
          </cell>
          <cell r="I335" t="str">
            <v/>
          </cell>
          <cell r="J335">
            <v>135</v>
          </cell>
          <cell r="K335" t="str">
            <v/>
          </cell>
          <cell r="L335" t="str">
            <v>TH</v>
          </cell>
          <cell r="M335" t="str">
            <v/>
          </cell>
          <cell r="N335" t="str">
            <v>Máy tàu thủy</v>
          </cell>
          <cell r="O335" t="str">
            <v>CƠ KHÍ</v>
          </cell>
          <cell r="P335" t="str">
            <v>CKMT</v>
          </cell>
          <cell r="Q335" t="str">
            <v>KCK</v>
          </cell>
          <cell r="R335" t="str">
            <v>KCK-CKMT</v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>x</v>
          </cell>
          <cell r="AE335" t="str">
            <v/>
          </cell>
          <cell r="AG335" t="str">
            <v/>
          </cell>
          <cell r="AH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>x</v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</row>
        <row r="336">
          <cell r="A336">
            <v>218</v>
          </cell>
          <cell r="B336">
            <v>1</v>
          </cell>
          <cell r="C336" t="str">
            <v>DC4MT22</v>
          </cell>
          <cell r="D336" t="str">
            <v>DC4MT22-DC</v>
          </cell>
          <cell r="E336">
            <v>660</v>
          </cell>
          <cell r="F336" t="str">
            <v>Thực tập Máy phụ tàu thủy</v>
          </cell>
          <cell r="G336">
            <v>2</v>
          </cell>
          <cell r="H336" t="str">
            <v/>
          </cell>
          <cell r="I336" t="str">
            <v/>
          </cell>
          <cell r="J336">
            <v>90</v>
          </cell>
          <cell r="K336" t="str">
            <v/>
          </cell>
          <cell r="L336" t="str">
            <v>TH</v>
          </cell>
          <cell r="M336" t="str">
            <v/>
          </cell>
          <cell r="N336" t="str">
            <v>Máy tàu thủy</v>
          </cell>
          <cell r="O336" t="str">
            <v>CƠ KHÍ</v>
          </cell>
          <cell r="P336" t="str">
            <v>CKMT</v>
          </cell>
          <cell r="Q336" t="str">
            <v>KCK</v>
          </cell>
          <cell r="R336" t="str">
            <v>KCK-CKMT</v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>x</v>
          </cell>
          <cell r="AE336" t="str">
            <v/>
          </cell>
          <cell r="AG336" t="str">
            <v/>
          </cell>
          <cell r="AH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>x</v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</row>
        <row r="337">
          <cell r="A337">
            <v>218</v>
          </cell>
          <cell r="B337">
            <v>4</v>
          </cell>
          <cell r="C337" t="str">
            <v>CC4MT22</v>
          </cell>
          <cell r="D337" t="str">
            <v>CC4MT22-CC</v>
          </cell>
          <cell r="E337">
            <v>660</v>
          </cell>
          <cell r="F337" t="str">
            <v>Thực tập Máy phụ tàu thủy</v>
          </cell>
          <cell r="G337">
            <v>2</v>
          </cell>
          <cell r="H337" t="str">
            <v/>
          </cell>
          <cell r="I337" t="str">
            <v/>
          </cell>
          <cell r="J337">
            <v>90</v>
          </cell>
          <cell r="K337" t="str">
            <v/>
          </cell>
          <cell r="L337" t="str">
            <v>TH</v>
          </cell>
          <cell r="M337" t="str">
            <v/>
          </cell>
          <cell r="N337" t="str">
            <v>Máy tàu thủy</v>
          </cell>
          <cell r="O337" t="str">
            <v>CƠ KHÍ</v>
          </cell>
          <cell r="P337" t="str">
            <v>CKMT</v>
          </cell>
          <cell r="Q337" t="str">
            <v>KCK</v>
          </cell>
          <cell r="R337" t="str">
            <v>KCK-CKMT</v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>x</v>
          </cell>
          <cell r="AE337" t="str">
            <v/>
          </cell>
          <cell r="AG337" t="str">
            <v/>
          </cell>
          <cell r="AH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>x</v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</row>
        <row r="338">
          <cell r="A338">
            <v>219</v>
          </cell>
          <cell r="B338">
            <v>1</v>
          </cell>
          <cell r="C338" t="str">
            <v>DC4MT23</v>
          </cell>
          <cell r="D338" t="str">
            <v>DC4MT23-DC</v>
          </cell>
          <cell r="E338">
            <v>661</v>
          </cell>
          <cell r="F338" t="str">
            <v>Thực tập sửa chữa và lắp ráp hệ thống động lực tàu thủy</v>
          </cell>
          <cell r="G338">
            <v>6</v>
          </cell>
          <cell r="H338" t="str">
            <v/>
          </cell>
          <cell r="I338" t="str">
            <v/>
          </cell>
          <cell r="J338">
            <v>270</v>
          </cell>
          <cell r="K338" t="str">
            <v/>
          </cell>
          <cell r="L338" t="str">
            <v>TH</v>
          </cell>
          <cell r="M338" t="str">
            <v/>
          </cell>
          <cell r="N338" t="str">
            <v>Máy tàu thủy</v>
          </cell>
          <cell r="O338" t="str">
            <v>CƠ KHÍ</v>
          </cell>
          <cell r="P338" t="str">
            <v>CKMT</v>
          </cell>
          <cell r="Q338" t="str">
            <v>KCK</v>
          </cell>
          <cell r="R338" t="str">
            <v>KCK-CKMT</v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>x</v>
          </cell>
          <cell r="AE338" t="str">
            <v/>
          </cell>
          <cell r="AG338" t="str">
            <v/>
          </cell>
          <cell r="AH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>x</v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</row>
        <row r="339">
          <cell r="A339">
            <v>219</v>
          </cell>
          <cell r="B339">
            <v>4</v>
          </cell>
          <cell r="C339" t="str">
            <v>CC4MT23</v>
          </cell>
          <cell r="D339" t="str">
            <v>CC4MT23-CC</v>
          </cell>
          <cell r="E339">
            <v>661</v>
          </cell>
          <cell r="F339" t="str">
            <v>Thực tập sửa chữa và lắp ráp hệ thống động lực tàu thủy</v>
          </cell>
          <cell r="G339">
            <v>6</v>
          </cell>
          <cell r="H339" t="str">
            <v/>
          </cell>
          <cell r="I339" t="str">
            <v/>
          </cell>
          <cell r="J339">
            <v>270</v>
          </cell>
          <cell r="K339" t="str">
            <v/>
          </cell>
          <cell r="L339" t="str">
            <v>TH</v>
          </cell>
          <cell r="M339" t="str">
            <v/>
          </cell>
          <cell r="N339" t="str">
            <v>Máy tàu thủy</v>
          </cell>
          <cell r="O339" t="str">
            <v>CƠ KHÍ</v>
          </cell>
          <cell r="P339" t="str">
            <v>CKMT</v>
          </cell>
          <cell r="Q339" t="str">
            <v>KCK</v>
          </cell>
          <cell r="R339" t="str">
            <v>KCK-CKMT</v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>x</v>
          </cell>
          <cell r="AE339" t="str">
            <v/>
          </cell>
          <cell r="AG339" t="str">
            <v/>
          </cell>
          <cell r="AH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>x</v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</row>
        <row r="340">
          <cell r="A340">
            <v>220</v>
          </cell>
          <cell r="B340">
            <v>1</v>
          </cell>
          <cell r="C340" t="str">
            <v>DC4MT70</v>
          </cell>
          <cell r="D340" t="str">
            <v>DC4MT70-DC</v>
          </cell>
          <cell r="E340">
            <v>698</v>
          </cell>
          <cell r="F340" t="str">
            <v>Thực tập tốt nghiệp</v>
          </cell>
          <cell r="G340">
            <v>4</v>
          </cell>
          <cell r="H340" t="str">
            <v/>
          </cell>
          <cell r="I340" t="str">
            <v/>
          </cell>
          <cell r="J340">
            <v>180</v>
          </cell>
          <cell r="K340" t="str">
            <v/>
          </cell>
          <cell r="L340" t="str">
            <v>VĐ</v>
          </cell>
          <cell r="M340" t="str">
            <v/>
          </cell>
          <cell r="N340" t="str">
            <v>Máy tàu thủy</v>
          </cell>
          <cell r="O340" t="str">
            <v>CƠ KHÍ</v>
          </cell>
          <cell r="P340" t="str">
            <v>CKMT</v>
          </cell>
          <cell r="Q340" t="str">
            <v>KCK</v>
          </cell>
          <cell r="R340" t="str">
            <v>KCK-CKMT</v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>x</v>
          </cell>
          <cell r="AE340" t="str">
            <v/>
          </cell>
          <cell r="AG340" t="str">
            <v/>
          </cell>
          <cell r="AH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>x</v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</row>
        <row r="341">
          <cell r="A341">
            <v>220</v>
          </cell>
          <cell r="B341">
            <v>2</v>
          </cell>
          <cell r="C341" t="str">
            <v>DC4MT70</v>
          </cell>
          <cell r="D341" t="str">
            <v>DC4MT70-DL</v>
          </cell>
          <cell r="E341">
            <v>698</v>
          </cell>
          <cell r="F341" t="str">
            <v>Thực tập tốt nghiệp</v>
          </cell>
          <cell r="G341">
            <v>4</v>
          </cell>
          <cell r="H341" t="str">
            <v/>
          </cell>
          <cell r="I341" t="str">
            <v/>
          </cell>
          <cell r="J341">
            <v>180</v>
          </cell>
          <cell r="K341" t="str">
            <v/>
          </cell>
          <cell r="L341" t="str">
            <v>VĐ</v>
          </cell>
          <cell r="M341" t="str">
            <v/>
          </cell>
          <cell r="N341" t="str">
            <v>Máy tàu thủy</v>
          </cell>
          <cell r="O341" t="str">
            <v>CƠ KHÍ</v>
          </cell>
          <cell r="P341" t="str">
            <v>CKMT</v>
          </cell>
          <cell r="Q341" t="str">
            <v>KCK</v>
          </cell>
          <cell r="R341" t="str">
            <v>KCK-CKMT</v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>x</v>
          </cell>
          <cell r="AE341" t="str">
            <v/>
          </cell>
          <cell r="AG341" t="str">
            <v/>
          </cell>
          <cell r="AH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>x</v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</row>
        <row r="342">
          <cell r="A342">
            <v>220</v>
          </cell>
          <cell r="B342">
            <v>4</v>
          </cell>
          <cell r="C342" t="str">
            <v>CC4MT70</v>
          </cell>
          <cell r="D342" t="str">
            <v>CC4MT70-CC</v>
          </cell>
          <cell r="E342">
            <v>698</v>
          </cell>
          <cell r="F342" t="str">
            <v>Thực tập tốt nghiệp</v>
          </cell>
          <cell r="G342">
            <v>4</v>
          </cell>
          <cell r="H342" t="str">
            <v/>
          </cell>
          <cell r="I342" t="str">
            <v/>
          </cell>
          <cell r="J342">
            <v>180</v>
          </cell>
          <cell r="K342" t="str">
            <v/>
          </cell>
          <cell r="L342" t="str">
            <v>VĐ</v>
          </cell>
          <cell r="M342" t="str">
            <v/>
          </cell>
          <cell r="N342" t="str">
            <v>Máy tàu thủy</v>
          </cell>
          <cell r="O342" t="str">
            <v>CƠ KHÍ</v>
          </cell>
          <cell r="P342" t="str">
            <v>CKMT</v>
          </cell>
          <cell r="Q342" t="str">
            <v>KCK</v>
          </cell>
          <cell r="R342" t="str">
            <v>KCK-CKMT</v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>x</v>
          </cell>
          <cell r="AE342" t="str">
            <v/>
          </cell>
          <cell r="AG342" t="str">
            <v/>
          </cell>
          <cell r="AH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>x</v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</row>
        <row r="343">
          <cell r="A343">
            <v>221</v>
          </cell>
          <cell r="B343">
            <v>1</v>
          </cell>
          <cell r="C343" t="str">
            <v>DC3MX52</v>
          </cell>
          <cell r="D343" t="str">
            <v>DC3MX52-DC</v>
          </cell>
          <cell r="E343">
            <v>402</v>
          </cell>
          <cell r="F343" t="str">
            <v>Công nghệ sửa chữa máy xây dựng</v>
          </cell>
          <cell r="G343">
            <v>2</v>
          </cell>
          <cell r="H343">
            <v>30</v>
          </cell>
          <cell r="I343" t="str">
            <v/>
          </cell>
          <cell r="J343" t="str">
            <v/>
          </cell>
          <cell r="K343" t="str">
            <v/>
          </cell>
          <cell r="L343" t="str">
            <v>VĐ</v>
          </cell>
          <cell r="M343">
            <v>90</v>
          </cell>
          <cell r="N343" t="str">
            <v>Máy xây dựng</v>
          </cell>
          <cell r="O343" t="str">
            <v>CƠ KHÍ</v>
          </cell>
          <cell r="P343" t="str">
            <v>CKMX</v>
          </cell>
          <cell r="Q343" t="str">
            <v>KCK</v>
          </cell>
          <cell r="R343" t="str">
            <v>KCK-CKMX</v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>x</v>
          </cell>
          <cell r="AD343" t="str">
            <v/>
          </cell>
          <cell r="AE343" t="str">
            <v/>
          </cell>
          <cell r="AG343" t="str">
            <v/>
          </cell>
          <cell r="AH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>x</v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</row>
        <row r="344">
          <cell r="A344">
            <v>221</v>
          </cell>
          <cell r="B344">
            <v>4</v>
          </cell>
          <cell r="C344" t="str">
            <v>CC3MX52</v>
          </cell>
          <cell r="D344" t="str">
            <v>CC3MX52-CC</v>
          </cell>
          <cell r="E344">
            <v>402</v>
          </cell>
          <cell r="F344" t="str">
            <v>Công nghệ sửa chữa máy xây dựng</v>
          </cell>
          <cell r="G344">
            <v>2</v>
          </cell>
          <cell r="H344">
            <v>30</v>
          </cell>
          <cell r="I344" t="str">
            <v/>
          </cell>
          <cell r="J344" t="str">
            <v/>
          </cell>
          <cell r="K344" t="str">
            <v/>
          </cell>
          <cell r="L344" t="str">
            <v>Viết</v>
          </cell>
          <cell r="M344">
            <v>90</v>
          </cell>
          <cell r="N344" t="str">
            <v>Máy xây dựng</v>
          </cell>
          <cell r="O344" t="str">
            <v>CƠ KHÍ</v>
          </cell>
          <cell r="P344" t="str">
            <v>CKMX</v>
          </cell>
          <cell r="Q344" t="str">
            <v>KCK</v>
          </cell>
          <cell r="R344" t="str">
            <v>KCK-CKMX</v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>x</v>
          </cell>
          <cell r="AD344" t="str">
            <v/>
          </cell>
          <cell r="AE344" t="str">
            <v/>
          </cell>
          <cell r="AG344" t="str">
            <v/>
          </cell>
          <cell r="AH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>x</v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</row>
        <row r="345">
          <cell r="A345">
            <v>222</v>
          </cell>
          <cell r="B345">
            <v>1</v>
          </cell>
          <cell r="C345" t="str">
            <v>DC3MX51</v>
          </cell>
          <cell r="D345" t="str">
            <v>DC3MX51-DC</v>
          </cell>
          <cell r="E345">
            <v>398</v>
          </cell>
          <cell r="F345" t="str">
            <v>Chẩn đoán bảo dưỡng kỹ thuật máy xây dựng</v>
          </cell>
          <cell r="G345">
            <v>4</v>
          </cell>
          <cell r="H345">
            <v>45</v>
          </cell>
          <cell r="I345">
            <v>30</v>
          </cell>
          <cell r="J345" t="str">
            <v/>
          </cell>
          <cell r="K345" t="str">
            <v/>
          </cell>
          <cell r="L345" t="str">
            <v>Viết</v>
          </cell>
          <cell r="N345" t="str">
            <v>Máy xây dựng</v>
          </cell>
          <cell r="O345" t="str">
            <v>CƠ KHÍ</v>
          </cell>
          <cell r="P345" t="str">
            <v>CKMX</v>
          </cell>
          <cell r="Q345" t="str">
            <v>KCK</v>
          </cell>
          <cell r="R345" t="str">
            <v>KCK-CKMX</v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>x</v>
          </cell>
          <cell r="AD345" t="str">
            <v/>
          </cell>
          <cell r="AE345" t="str">
            <v/>
          </cell>
          <cell r="AG345" t="str">
            <v/>
          </cell>
          <cell r="AH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</row>
        <row r="346">
          <cell r="A346">
            <v>223</v>
          </cell>
          <cell r="B346">
            <v>2</v>
          </cell>
          <cell r="C346" t="str">
            <v>DL3MX51</v>
          </cell>
          <cell r="D346" t="str">
            <v>DL3MX51-DL</v>
          </cell>
          <cell r="E346">
            <v>399</v>
          </cell>
          <cell r="F346" t="str">
            <v>Chẩn đoán bảo dưỡng kỹ thuật máy xây dựng</v>
          </cell>
          <cell r="G346">
            <v>2</v>
          </cell>
          <cell r="H346">
            <v>30</v>
          </cell>
          <cell r="I346" t="str">
            <v/>
          </cell>
          <cell r="J346" t="str">
            <v/>
          </cell>
          <cell r="K346" t="str">
            <v/>
          </cell>
          <cell r="L346" t="str">
            <v>Viết</v>
          </cell>
          <cell r="M346">
            <v>90</v>
          </cell>
          <cell r="N346" t="str">
            <v>Máy xây dựng</v>
          </cell>
          <cell r="O346" t="str">
            <v>CƠ KHÍ</v>
          </cell>
          <cell r="P346" t="str">
            <v>CKMX</v>
          </cell>
          <cell r="Q346" t="str">
            <v>KCK</v>
          </cell>
          <cell r="R346" t="str">
            <v>KCK-CKMX</v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G346" t="str">
            <v/>
          </cell>
          <cell r="AH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</row>
        <row r="347">
          <cell r="A347">
            <v>224</v>
          </cell>
          <cell r="B347">
            <v>4</v>
          </cell>
          <cell r="C347" t="str">
            <v>CC3MX51</v>
          </cell>
          <cell r="D347" t="str">
            <v>CC3MX51-CC</v>
          </cell>
          <cell r="E347">
            <v>400</v>
          </cell>
          <cell r="F347" t="str">
            <v>Chẩn đoán bảo dưỡng kỹ thuật máy xây dựng</v>
          </cell>
          <cell r="G347">
            <v>3</v>
          </cell>
          <cell r="H347">
            <v>30</v>
          </cell>
          <cell r="I347">
            <v>30</v>
          </cell>
          <cell r="J347" t="str">
            <v/>
          </cell>
          <cell r="K347" t="str">
            <v/>
          </cell>
          <cell r="L347" t="str">
            <v>Viết</v>
          </cell>
          <cell r="M347">
            <v>90</v>
          </cell>
          <cell r="N347" t="str">
            <v>Máy xây dựng</v>
          </cell>
          <cell r="O347" t="str">
            <v>CƠ KHÍ</v>
          </cell>
          <cell r="P347" t="str">
            <v>CKMX</v>
          </cell>
          <cell r="Q347" t="str">
            <v>KCK</v>
          </cell>
          <cell r="R347" t="str">
            <v>KCK-CKMX</v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G347" t="str">
            <v/>
          </cell>
          <cell r="AH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>x</v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</row>
        <row r="348">
          <cell r="A348">
            <v>225</v>
          </cell>
          <cell r="B348">
            <v>1</v>
          </cell>
          <cell r="C348" t="str">
            <v>DC3MX48</v>
          </cell>
          <cell r="D348" t="str">
            <v>DC3MX48-DC</v>
          </cell>
          <cell r="E348">
            <v>753</v>
          </cell>
          <cell r="F348" t="str">
            <v>Đồ án Công nghệ sửa chữa máy xây dựng</v>
          </cell>
          <cell r="G348">
            <v>1</v>
          </cell>
          <cell r="H348" t="str">
            <v/>
          </cell>
          <cell r="I348" t="str">
            <v/>
          </cell>
          <cell r="J348">
            <v>45</v>
          </cell>
          <cell r="K348" t="str">
            <v/>
          </cell>
          <cell r="L348" t="str">
            <v>VĐ</v>
          </cell>
          <cell r="M348" t="str">
            <v/>
          </cell>
          <cell r="N348" t="str">
            <v>Máy xây dựng</v>
          </cell>
          <cell r="O348" t="str">
            <v>CƠ KHÍ</v>
          </cell>
          <cell r="P348" t="str">
            <v>CKMX</v>
          </cell>
          <cell r="Q348" t="str">
            <v>KCK</v>
          </cell>
          <cell r="R348" t="str">
            <v>KCK-CKMX</v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>x</v>
          </cell>
          <cell r="AD348" t="str">
            <v/>
          </cell>
          <cell r="AE348" t="str">
            <v/>
          </cell>
          <cell r="AG348" t="str">
            <v/>
          </cell>
          <cell r="AH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>x</v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</row>
        <row r="349">
          <cell r="A349">
            <v>225</v>
          </cell>
          <cell r="B349">
            <v>4</v>
          </cell>
          <cell r="C349" t="str">
            <v>CC3MX48</v>
          </cell>
          <cell r="D349" t="str">
            <v>CC3MX48-CC</v>
          </cell>
          <cell r="E349">
            <v>753</v>
          </cell>
          <cell r="F349" t="str">
            <v>Đồ án Công nghệ sửa chữa máy xây dựng</v>
          </cell>
          <cell r="G349">
            <v>1</v>
          </cell>
          <cell r="H349" t="str">
            <v/>
          </cell>
          <cell r="I349" t="str">
            <v/>
          </cell>
          <cell r="J349">
            <v>45</v>
          </cell>
          <cell r="K349" t="str">
            <v/>
          </cell>
          <cell r="L349" t="str">
            <v>VĐ</v>
          </cell>
          <cell r="M349" t="str">
            <v/>
          </cell>
          <cell r="N349" t="str">
            <v>Máy xây dựng</v>
          </cell>
          <cell r="O349" t="str">
            <v>CƠ KHÍ</v>
          </cell>
          <cell r="P349" t="str">
            <v>CKMX</v>
          </cell>
          <cell r="Q349" t="str">
            <v>KCK</v>
          </cell>
          <cell r="R349" t="str">
            <v>KCK-CKMX</v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>x</v>
          </cell>
          <cell r="AD349" t="str">
            <v/>
          </cell>
          <cell r="AE349" t="str">
            <v/>
          </cell>
          <cell r="AG349" t="str">
            <v/>
          </cell>
          <cell r="AH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>x</v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</row>
        <row r="350">
          <cell r="A350">
            <v>226</v>
          </cell>
          <cell r="B350">
            <v>1</v>
          </cell>
          <cell r="C350" t="str">
            <v>DC3MX47</v>
          </cell>
          <cell r="D350" t="str">
            <v>DC3MX47-DC</v>
          </cell>
          <cell r="E350">
            <v>752</v>
          </cell>
          <cell r="F350" t="str">
            <v>Đồ án Máy làm đất</v>
          </cell>
          <cell r="G350">
            <v>1</v>
          </cell>
          <cell r="H350" t="str">
            <v/>
          </cell>
          <cell r="I350" t="str">
            <v/>
          </cell>
          <cell r="J350">
            <v>45</v>
          </cell>
          <cell r="K350" t="str">
            <v/>
          </cell>
          <cell r="L350" t="str">
            <v>VĐ</v>
          </cell>
          <cell r="M350" t="str">
            <v/>
          </cell>
          <cell r="N350" t="str">
            <v>Máy xây dựng</v>
          </cell>
          <cell r="O350" t="str">
            <v>CƠ KHÍ</v>
          </cell>
          <cell r="P350" t="str">
            <v>CKMX</v>
          </cell>
          <cell r="Q350" t="str">
            <v>KCK</v>
          </cell>
          <cell r="R350" t="str">
            <v>KCK-CKMX</v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>x</v>
          </cell>
          <cell r="AD350" t="str">
            <v/>
          </cell>
          <cell r="AE350" t="str">
            <v/>
          </cell>
          <cell r="AG350" t="str">
            <v/>
          </cell>
          <cell r="AH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</row>
        <row r="351">
          <cell r="A351">
            <v>226</v>
          </cell>
          <cell r="B351">
            <v>2</v>
          </cell>
          <cell r="C351" t="str">
            <v>DC3MX47</v>
          </cell>
          <cell r="D351" t="str">
            <v>DC3MX47-DL</v>
          </cell>
          <cell r="E351">
            <v>752</v>
          </cell>
          <cell r="F351" t="str">
            <v>Đồ án Máy làm đất</v>
          </cell>
          <cell r="G351">
            <v>1</v>
          </cell>
          <cell r="H351" t="str">
            <v/>
          </cell>
          <cell r="I351" t="str">
            <v/>
          </cell>
          <cell r="J351">
            <v>45</v>
          </cell>
          <cell r="K351" t="str">
            <v/>
          </cell>
          <cell r="L351" t="str">
            <v>VĐ</v>
          </cell>
          <cell r="M351" t="str">
            <v/>
          </cell>
          <cell r="N351" t="str">
            <v>Máy xây dựng</v>
          </cell>
          <cell r="O351" t="str">
            <v>CƠ KHÍ</v>
          </cell>
          <cell r="P351" t="str">
            <v>CKMX</v>
          </cell>
          <cell r="Q351" t="str">
            <v>KCK</v>
          </cell>
          <cell r="R351" t="str">
            <v>KCK-CKMX</v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>x</v>
          </cell>
          <cell r="AD351" t="str">
            <v/>
          </cell>
          <cell r="AE351" t="str">
            <v/>
          </cell>
          <cell r="AG351" t="str">
            <v/>
          </cell>
          <cell r="AH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</row>
        <row r="352">
          <cell r="A352">
            <v>227</v>
          </cell>
          <cell r="B352">
            <v>1</v>
          </cell>
          <cell r="C352" t="str">
            <v>DC3MX46</v>
          </cell>
          <cell r="D352" t="str">
            <v>DC3MX46-DC</v>
          </cell>
          <cell r="E352">
            <v>751</v>
          </cell>
          <cell r="F352" t="str">
            <v>Đồ án Máy nâng vận chuyển</v>
          </cell>
          <cell r="G352">
            <v>1</v>
          </cell>
          <cell r="H352" t="str">
            <v/>
          </cell>
          <cell r="I352" t="str">
            <v/>
          </cell>
          <cell r="J352">
            <v>45</v>
          </cell>
          <cell r="K352" t="str">
            <v/>
          </cell>
          <cell r="L352" t="str">
            <v>VĐ</v>
          </cell>
          <cell r="M352" t="str">
            <v/>
          </cell>
          <cell r="N352" t="str">
            <v>Máy xây dựng</v>
          </cell>
          <cell r="O352" t="str">
            <v>CƠ KHÍ</v>
          </cell>
          <cell r="P352" t="str">
            <v>CKMX</v>
          </cell>
          <cell r="Q352" t="str">
            <v>KCK</v>
          </cell>
          <cell r="R352" t="str">
            <v>KCK-CKMX</v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>x</v>
          </cell>
          <cell r="AD352" t="str">
            <v/>
          </cell>
          <cell r="AE352" t="str">
            <v/>
          </cell>
          <cell r="AG352" t="str">
            <v/>
          </cell>
          <cell r="AH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</row>
        <row r="353">
          <cell r="A353">
            <v>227</v>
          </cell>
          <cell r="B353">
            <v>2</v>
          </cell>
          <cell r="C353" t="str">
            <v>DC3MX46</v>
          </cell>
          <cell r="D353" t="str">
            <v>DC3MX46-DL</v>
          </cell>
          <cell r="E353">
            <v>751</v>
          </cell>
          <cell r="F353" t="str">
            <v>Đồ án Máy nâng vận chuyển</v>
          </cell>
          <cell r="G353">
            <v>1</v>
          </cell>
          <cell r="H353" t="str">
            <v/>
          </cell>
          <cell r="I353" t="str">
            <v/>
          </cell>
          <cell r="J353">
            <v>45</v>
          </cell>
          <cell r="K353" t="str">
            <v/>
          </cell>
          <cell r="L353" t="str">
            <v>VĐ</v>
          </cell>
          <cell r="M353" t="str">
            <v/>
          </cell>
          <cell r="N353" t="str">
            <v>Máy xây dựng</v>
          </cell>
          <cell r="O353" t="str">
            <v>CƠ KHÍ</v>
          </cell>
          <cell r="P353" t="str">
            <v>CKMX</v>
          </cell>
          <cell r="Q353" t="str">
            <v>KCK</v>
          </cell>
          <cell r="R353" t="str">
            <v>KCK-CKMX</v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>x</v>
          </cell>
          <cell r="AD353" t="str">
            <v/>
          </cell>
          <cell r="AE353" t="str">
            <v/>
          </cell>
          <cell r="AG353" t="str">
            <v/>
          </cell>
          <cell r="AH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</row>
        <row r="354">
          <cell r="A354">
            <v>228</v>
          </cell>
          <cell r="B354">
            <v>1</v>
          </cell>
          <cell r="C354" t="str">
            <v>DC3MX42</v>
          </cell>
          <cell r="D354" t="str">
            <v>DC3MX42-DC</v>
          </cell>
          <cell r="E354">
            <v>392</v>
          </cell>
          <cell r="F354" t="str">
            <v>Đồ án Máy xây dựng chuyên dùng</v>
          </cell>
          <cell r="G354">
            <v>2</v>
          </cell>
          <cell r="H354" t="str">
            <v/>
          </cell>
          <cell r="I354" t="str">
            <v/>
          </cell>
          <cell r="J354">
            <v>90</v>
          </cell>
          <cell r="K354" t="str">
            <v/>
          </cell>
          <cell r="L354" t="str">
            <v>VĐ</v>
          </cell>
          <cell r="M354" t="str">
            <v/>
          </cell>
          <cell r="N354" t="str">
            <v>Máy xây dựng</v>
          </cell>
          <cell r="O354" t="str">
            <v>CƠ KHÍ</v>
          </cell>
          <cell r="P354" t="str">
            <v>CKMX</v>
          </cell>
          <cell r="Q354" t="str">
            <v>KCK</v>
          </cell>
          <cell r="R354" t="str">
            <v>KCK-CKMX</v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>x</v>
          </cell>
          <cell r="AD354" t="str">
            <v/>
          </cell>
          <cell r="AE354" t="str">
            <v/>
          </cell>
          <cell r="AG354" t="str">
            <v/>
          </cell>
          <cell r="AH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</row>
        <row r="355">
          <cell r="A355">
            <v>228</v>
          </cell>
          <cell r="B355">
            <v>2</v>
          </cell>
          <cell r="C355" t="str">
            <v>DC3MX42</v>
          </cell>
          <cell r="D355" t="str">
            <v>DC3MX42-DL</v>
          </cell>
          <cell r="E355">
            <v>392</v>
          </cell>
          <cell r="F355" t="str">
            <v>Đồ án Máy xây dựng chuyên dùng</v>
          </cell>
          <cell r="G355">
            <v>2</v>
          </cell>
          <cell r="H355" t="str">
            <v/>
          </cell>
          <cell r="I355" t="str">
            <v/>
          </cell>
          <cell r="J355">
            <v>90</v>
          </cell>
          <cell r="K355" t="str">
            <v/>
          </cell>
          <cell r="L355" t="str">
            <v>VĐ</v>
          </cell>
          <cell r="M355" t="str">
            <v/>
          </cell>
          <cell r="N355" t="str">
            <v>Máy xây dựng</v>
          </cell>
          <cell r="O355" t="str">
            <v>CƠ KHÍ</v>
          </cell>
          <cell r="P355" t="str">
            <v>CKMX</v>
          </cell>
          <cell r="Q355" t="str">
            <v>KCK</v>
          </cell>
          <cell r="R355" t="str">
            <v>KCK-CKMX</v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>x</v>
          </cell>
          <cell r="AD355" t="str">
            <v/>
          </cell>
          <cell r="AE355" t="str">
            <v/>
          </cell>
          <cell r="AG355" t="str">
            <v/>
          </cell>
          <cell r="AH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</row>
        <row r="356">
          <cell r="A356">
            <v>229</v>
          </cell>
          <cell r="B356">
            <v>1</v>
          </cell>
          <cell r="C356" t="str">
            <v>DC4MX80</v>
          </cell>
          <cell r="D356" t="str">
            <v>DC4MX80-DC</v>
          </cell>
          <cell r="E356">
            <v>721</v>
          </cell>
          <cell r="F356" t="str">
            <v>Đồ án tốt nghiệp</v>
          </cell>
          <cell r="G356">
            <v>8</v>
          </cell>
          <cell r="H356" t="str">
            <v/>
          </cell>
          <cell r="I356" t="str">
            <v/>
          </cell>
          <cell r="J356">
            <v>480</v>
          </cell>
          <cell r="K356" t="str">
            <v/>
          </cell>
          <cell r="L356" t="str">
            <v>VĐ</v>
          </cell>
          <cell r="M356" t="str">
            <v/>
          </cell>
          <cell r="N356" t="str">
            <v>Máy xây dựng</v>
          </cell>
          <cell r="O356" t="str">
            <v>CƠ KHÍ</v>
          </cell>
          <cell r="P356" t="str">
            <v>CKMX</v>
          </cell>
          <cell r="Q356" t="str">
            <v>KCK</v>
          </cell>
          <cell r="R356" t="str">
            <v>KCK-CKMX</v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>x</v>
          </cell>
          <cell r="AD356" t="str">
            <v/>
          </cell>
          <cell r="AE356" t="str">
            <v/>
          </cell>
          <cell r="AG356" t="str">
            <v/>
          </cell>
          <cell r="AH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</row>
        <row r="357">
          <cell r="A357">
            <v>229</v>
          </cell>
          <cell r="B357">
            <v>2</v>
          </cell>
          <cell r="C357" t="str">
            <v>DC4MX80</v>
          </cell>
          <cell r="D357" t="str">
            <v>DC4MX80-DL</v>
          </cell>
          <cell r="E357">
            <v>721</v>
          </cell>
          <cell r="F357" t="str">
            <v>Đồ án tốt nghiệp</v>
          </cell>
          <cell r="G357">
            <v>8</v>
          </cell>
          <cell r="H357" t="str">
            <v/>
          </cell>
          <cell r="I357" t="str">
            <v/>
          </cell>
          <cell r="J357">
            <v>480</v>
          </cell>
          <cell r="K357" t="str">
            <v/>
          </cell>
          <cell r="L357" t="str">
            <v>VĐ</v>
          </cell>
          <cell r="M357" t="str">
            <v/>
          </cell>
          <cell r="N357" t="str">
            <v>Máy xây dựng</v>
          </cell>
          <cell r="O357" t="str">
            <v>CƠ KHÍ</v>
          </cell>
          <cell r="P357" t="str">
            <v>CKMX</v>
          </cell>
          <cell r="Q357" t="str">
            <v>KCK</v>
          </cell>
          <cell r="R357" t="str">
            <v>KCK-CKMX</v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>x</v>
          </cell>
          <cell r="AD357" t="str">
            <v/>
          </cell>
          <cell r="AE357" t="str">
            <v/>
          </cell>
          <cell r="AG357" t="str">
            <v/>
          </cell>
          <cell r="AH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</row>
        <row r="358">
          <cell r="A358">
            <v>230</v>
          </cell>
          <cell r="B358">
            <v>4</v>
          </cell>
          <cell r="C358" t="str">
            <v>CC4MX80</v>
          </cell>
          <cell r="D358" t="str">
            <v>CC4MX80-CC</v>
          </cell>
          <cell r="E358">
            <v>722</v>
          </cell>
          <cell r="F358" t="str">
            <v>Đồ án tốt nghiệp</v>
          </cell>
          <cell r="G358">
            <v>4</v>
          </cell>
          <cell r="H358" t="str">
            <v/>
          </cell>
          <cell r="I358" t="str">
            <v/>
          </cell>
          <cell r="J358">
            <v>240</v>
          </cell>
          <cell r="K358" t="str">
            <v/>
          </cell>
          <cell r="L358" t="str">
            <v>VĐ</v>
          </cell>
          <cell r="M358" t="str">
            <v/>
          </cell>
          <cell r="N358" t="str">
            <v>Máy xây dựng</v>
          </cell>
          <cell r="O358" t="str">
            <v>CƠ KHÍ</v>
          </cell>
          <cell r="P358" t="str">
            <v>CKMX</v>
          </cell>
          <cell r="Q358" t="str">
            <v>KCK</v>
          </cell>
          <cell r="R358" t="str">
            <v>KCK-CKMX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G358" t="str">
            <v/>
          </cell>
          <cell r="AH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>x</v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</row>
        <row r="359">
          <cell r="A359">
            <v>231</v>
          </cell>
          <cell r="B359">
            <v>1</v>
          </cell>
          <cell r="C359" t="str">
            <v>DC3MX38</v>
          </cell>
          <cell r="D359" t="str">
            <v>DC3MX38-DC</v>
          </cell>
          <cell r="E359">
            <v>589</v>
          </cell>
          <cell r="F359" t="str">
            <v>Hệ thống điều hòa và thiết bị tiện nghi trên máy xây dựng</v>
          </cell>
          <cell r="G359">
            <v>2</v>
          </cell>
          <cell r="H359">
            <v>30</v>
          </cell>
          <cell r="I359" t="str">
            <v/>
          </cell>
          <cell r="J359" t="str">
            <v/>
          </cell>
          <cell r="K359" t="str">
            <v/>
          </cell>
          <cell r="L359" t="str">
            <v>Viết</v>
          </cell>
          <cell r="M359">
            <v>90</v>
          </cell>
          <cell r="N359" t="str">
            <v>Máy xây dựng</v>
          </cell>
          <cell r="O359" t="str">
            <v>CƠ KHÍ</v>
          </cell>
          <cell r="P359" t="str">
            <v>CKMX</v>
          </cell>
          <cell r="Q359" t="str">
            <v>KCK</v>
          </cell>
          <cell r="R359" t="str">
            <v>KCK-CKMX</v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>o</v>
          </cell>
          <cell r="AD359" t="str">
            <v/>
          </cell>
          <cell r="AE359" t="str">
            <v/>
          </cell>
          <cell r="AG359" t="str">
            <v/>
          </cell>
          <cell r="AH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>o</v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</row>
        <row r="360">
          <cell r="A360">
            <v>231</v>
          </cell>
          <cell r="B360">
            <v>4</v>
          </cell>
          <cell r="C360" t="str">
            <v>CC3MX38</v>
          </cell>
          <cell r="D360" t="str">
            <v>CC3MX38-CC</v>
          </cell>
          <cell r="E360">
            <v>589</v>
          </cell>
          <cell r="F360" t="str">
            <v>Hệ thống điều hòa và thiết bị tiện nghi trên máy xây dựng</v>
          </cell>
          <cell r="G360">
            <v>2</v>
          </cell>
          <cell r="H360">
            <v>30</v>
          </cell>
          <cell r="I360" t="str">
            <v/>
          </cell>
          <cell r="J360" t="str">
            <v/>
          </cell>
          <cell r="K360" t="str">
            <v/>
          </cell>
          <cell r="L360" t="str">
            <v>Viết</v>
          </cell>
          <cell r="M360">
            <v>90</v>
          </cell>
          <cell r="N360" t="str">
            <v>Máy xây dựng</v>
          </cell>
          <cell r="O360" t="str">
            <v>CƠ KHÍ</v>
          </cell>
          <cell r="P360" t="str">
            <v>CKMX</v>
          </cell>
          <cell r="Q360" t="str">
            <v>KCK</v>
          </cell>
          <cell r="R360" t="str">
            <v>KCK-CKMX</v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>o</v>
          </cell>
          <cell r="AD360" t="str">
            <v/>
          </cell>
          <cell r="AE360" t="str">
            <v/>
          </cell>
          <cell r="AG360" t="str">
            <v/>
          </cell>
          <cell r="AH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>o</v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</row>
        <row r="361">
          <cell r="A361">
            <v>232</v>
          </cell>
          <cell r="B361">
            <v>1</v>
          </cell>
          <cell r="C361" t="str">
            <v>DC3MX40</v>
          </cell>
          <cell r="D361" t="str">
            <v>DC3MX40-DC</v>
          </cell>
          <cell r="E361">
            <v>397</v>
          </cell>
          <cell r="F361" t="str">
            <v>Kết cấu thép máy xây dựng</v>
          </cell>
          <cell r="G361">
            <v>2</v>
          </cell>
          <cell r="H361">
            <v>30</v>
          </cell>
          <cell r="I361" t="str">
            <v/>
          </cell>
          <cell r="J361" t="str">
            <v/>
          </cell>
          <cell r="K361" t="str">
            <v/>
          </cell>
          <cell r="L361" t="str">
            <v>VĐ</v>
          </cell>
          <cell r="M361" t="str">
            <v/>
          </cell>
          <cell r="N361" t="str">
            <v>Máy xây dựng</v>
          </cell>
          <cell r="O361" t="str">
            <v>CƠ KHÍ</v>
          </cell>
          <cell r="P361" t="str">
            <v>CKMX</v>
          </cell>
          <cell r="Q361" t="str">
            <v>KCK</v>
          </cell>
          <cell r="R361" t="str">
            <v>KCK-CKMX</v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>x</v>
          </cell>
          <cell r="AD361" t="str">
            <v/>
          </cell>
          <cell r="AE361" t="str">
            <v/>
          </cell>
          <cell r="AG361" t="str">
            <v/>
          </cell>
          <cell r="AH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</row>
        <row r="362">
          <cell r="A362">
            <v>232</v>
          </cell>
          <cell r="B362">
            <v>2</v>
          </cell>
          <cell r="C362" t="str">
            <v>DC3MX40</v>
          </cell>
          <cell r="D362" t="str">
            <v>DC3MX40-DL</v>
          </cell>
          <cell r="E362">
            <v>397</v>
          </cell>
          <cell r="F362" t="str">
            <v>Kết cấu thép máy xây dựng</v>
          </cell>
          <cell r="G362">
            <v>2</v>
          </cell>
          <cell r="H362">
            <v>30</v>
          </cell>
          <cell r="I362" t="str">
            <v/>
          </cell>
          <cell r="J362" t="str">
            <v/>
          </cell>
          <cell r="K362" t="str">
            <v/>
          </cell>
          <cell r="L362" t="str">
            <v>VĐ</v>
          </cell>
          <cell r="M362" t="str">
            <v/>
          </cell>
          <cell r="N362" t="str">
            <v>Máy xây dựng</v>
          </cell>
          <cell r="O362" t="str">
            <v>CƠ KHÍ</v>
          </cell>
          <cell r="P362" t="str">
            <v>CKMX</v>
          </cell>
          <cell r="Q362" t="str">
            <v>KCK</v>
          </cell>
          <cell r="R362" t="str">
            <v>KCK-CKMX</v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>x</v>
          </cell>
          <cell r="AD362" t="str">
            <v/>
          </cell>
          <cell r="AE362" t="str">
            <v/>
          </cell>
          <cell r="AG362" t="str">
            <v/>
          </cell>
          <cell r="AH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</row>
        <row r="363">
          <cell r="A363">
            <v>233</v>
          </cell>
          <cell r="B363">
            <v>1</v>
          </cell>
          <cell r="C363" t="str">
            <v>DC3MX45</v>
          </cell>
          <cell r="D363" t="str">
            <v>DC3MX45-DC</v>
          </cell>
          <cell r="E363">
            <v>394</v>
          </cell>
          <cell r="F363" t="str">
            <v>Máy làm đất</v>
          </cell>
          <cell r="G363">
            <v>3</v>
          </cell>
          <cell r="H363">
            <v>45</v>
          </cell>
          <cell r="I363" t="str">
            <v/>
          </cell>
          <cell r="J363" t="str">
            <v/>
          </cell>
          <cell r="K363" t="str">
            <v/>
          </cell>
          <cell r="L363" t="str">
            <v>VĐ</v>
          </cell>
          <cell r="M363">
            <v>90</v>
          </cell>
          <cell r="N363" t="str">
            <v>Máy xây dựng</v>
          </cell>
          <cell r="O363" t="str">
            <v>CƠ KHÍ</v>
          </cell>
          <cell r="P363" t="str">
            <v>CKMX</v>
          </cell>
          <cell r="Q363" t="str">
            <v>KCK</v>
          </cell>
          <cell r="R363" t="str">
            <v>KCK-CKMX</v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>x</v>
          </cell>
          <cell r="AD363" t="str">
            <v/>
          </cell>
          <cell r="AE363" t="str">
            <v/>
          </cell>
          <cell r="AG363" t="str">
            <v/>
          </cell>
          <cell r="AH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</row>
        <row r="364">
          <cell r="A364">
            <v>234</v>
          </cell>
          <cell r="B364">
            <v>2</v>
          </cell>
          <cell r="C364" t="str">
            <v>DL3MX45</v>
          </cell>
          <cell r="D364" t="str">
            <v>DL3MX45-DL</v>
          </cell>
          <cell r="E364">
            <v>395</v>
          </cell>
          <cell r="F364" t="str">
            <v>Máy làm đất</v>
          </cell>
          <cell r="G364">
            <v>2</v>
          </cell>
          <cell r="H364">
            <v>30</v>
          </cell>
          <cell r="I364" t="str">
            <v/>
          </cell>
          <cell r="J364" t="str">
            <v/>
          </cell>
          <cell r="K364" t="str">
            <v/>
          </cell>
          <cell r="L364" t="str">
            <v>VĐ</v>
          </cell>
          <cell r="M364">
            <v>90</v>
          </cell>
          <cell r="N364" t="str">
            <v>Máy xây dựng</v>
          </cell>
          <cell r="O364" t="str">
            <v>CƠ KHÍ</v>
          </cell>
          <cell r="P364" t="str">
            <v>CKMX</v>
          </cell>
          <cell r="Q364" t="str">
            <v>KCK</v>
          </cell>
          <cell r="R364" t="str">
            <v>KCK-CKMX</v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G364" t="str">
            <v/>
          </cell>
          <cell r="AH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</row>
        <row r="365">
          <cell r="A365">
            <v>235</v>
          </cell>
          <cell r="B365">
            <v>4</v>
          </cell>
          <cell r="C365" t="str">
            <v>CC3MX45</v>
          </cell>
          <cell r="D365" t="str">
            <v>CC3MX45-CC</v>
          </cell>
          <cell r="E365">
            <v>396</v>
          </cell>
          <cell r="F365" t="str">
            <v>Máy làm đất</v>
          </cell>
          <cell r="G365">
            <v>3</v>
          </cell>
          <cell r="H365">
            <v>45</v>
          </cell>
          <cell r="I365" t="str">
            <v/>
          </cell>
          <cell r="J365" t="str">
            <v/>
          </cell>
          <cell r="K365" t="str">
            <v/>
          </cell>
          <cell r="L365" t="str">
            <v>VĐ</v>
          </cell>
          <cell r="M365">
            <v>90</v>
          </cell>
          <cell r="N365" t="str">
            <v>Máy xây dựng</v>
          </cell>
          <cell r="O365" t="str">
            <v>CƠ KHÍ</v>
          </cell>
          <cell r="P365" t="str">
            <v>CKMX</v>
          </cell>
          <cell r="Q365" t="str">
            <v>KCK</v>
          </cell>
          <cell r="R365" t="str">
            <v>KCK-CKMX</v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G365" t="str">
            <v/>
          </cell>
          <cell r="AH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>x</v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</row>
        <row r="366">
          <cell r="A366">
            <v>236</v>
          </cell>
          <cell r="B366">
            <v>1</v>
          </cell>
          <cell r="C366" t="str">
            <v>DC3MX43</v>
          </cell>
          <cell r="D366" t="str">
            <v>DC3MX43-DC</v>
          </cell>
          <cell r="E366">
            <v>387</v>
          </cell>
          <cell r="F366" t="str">
            <v>Máy nâng vận chuyển</v>
          </cell>
          <cell r="G366">
            <v>3</v>
          </cell>
          <cell r="H366">
            <v>45</v>
          </cell>
          <cell r="I366" t="str">
            <v/>
          </cell>
          <cell r="J366" t="str">
            <v/>
          </cell>
          <cell r="K366" t="str">
            <v/>
          </cell>
          <cell r="L366" t="str">
            <v>VĐ</v>
          </cell>
          <cell r="M366">
            <v>90</v>
          </cell>
          <cell r="N366" t="str">
            <v>Máy xây dựng</v>
          </cell>
          <cell r="O366" t="str">
            <v>CƠ KHÍ</v>
          </cell>
          <cell r="P366" t="str">
            <v>CKMX</v>
          </cell>
          <cell r="Q366" t="str">
            <v>KCK</v>
          </cell>
          <cell r="R366" t="str">
            <v>KCK-CKMX</v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>x</v>
          </cell>
          <cell r="AD366" t="str">
            <v/>
          </cell>
          <cell r="AE366" t="str">
            <v/>
          </cell>
          <cell r="AG366" t="str">
            <v/>
          </cell>
          <cell r="AH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</row>
        <row r="367">
          <cell r="A367">
            <v>237</v>
          </cell>
          <cell r="B367">
            <v>2</v>
          </cell>
          <cell r="C367" t="str">
            <v>DL3MX43</v>
          </cell>
          <cell r="D367" t="str">
            <v>DL3MX43-DL</v>
          </cell>
          <cell r="E367">
            <v>388</v>
          </cell>
          <cell r="F367" t="str">
            <v>Máy nâng vận chuyển</v>
          </cell>
          <cell r="G367">
            <v>2</v>
          </cell>
          <cell r="H367">
            <v>30</v>
          </cell>
          <cell r="I367" t="str">
            <v/>
          </cell>
          <cell r="J367" t="str">
            <v/>
          </cell>
          <cell r="K367" t="str">
            <v/>
          </cell>
          <cell r="L367" t="str">
            <v>Viết</v>
          </cell>
          <cell r="M367">
            <v>90</v>
          </cell>
          <cell r="N367" t="str">
            <v>Máy xây dựng</v>
          </cell>
          <cell r="O367" t="str">
            <v>CƠ KHÍ</v>
          </cell>
          <cell r="P367" t="str">
            <v>CKMX</v>
          </cell>
          <cell r="Q367" t="str">
            <v>KCK</v>
          </cell>
          <cell r="R367" t="str">
            <v>KCK-CKMX</v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G367" t="str">
            <v/>
          </cell>
          <cell r="AH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</row>
        <row r="368">
          <cell r="A368">
            <v>238</v>
          </cell>
          <cell r="B368">
            <v>4</v>
          </cell>
          <cell r="C368" t="str">
            <v>CC3MX43</v>
          </cell>
          <cell r="D368" t="str">
            <v>CC3MX43-CC</v>
          </cell>
          <cell r="E368">
            <v>389</v>
          </cell>
          <cell r="F368" t="str">
            <v>Máy nâng vận chuyển</v>
          </cell>
          <cell r="G368">
            <v>3</v>
          </cell>
          <cell r="H368">
            <v>45</v>
          </cell>
          <cell r="I368" t="str">
            <v/>
          </cell>
          <cell r="J368" t="str">
            <v/>
          </cell>
          <cell r="K368" t="str">
            <v/>
          </cell>
          <cell r="L368" t="str">
            <v>Viết</v>
          </cell>
          <cell r="M368">
            <v>90</v>
          </cell>
          <cell r="N368" t="str">
            <v>Máy xây dựng</v>
          </cell>
          <cell r="O368" t="str">
            <v>CƠ KHÍ</v>
          </cell>
          <cell r="P368" t="str">
            <v>CKMX</v>
          </cell>
          <cell r="Q368" t="str">
            <v>KCK</v>
          </cell>
          <cell r="R368" t="str">
            <v>KCK-CKMX</v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G368" t="str">
            <v/>
          </cell>
          <cell r="AH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>x</v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</row>
        <row r="369">
          <cell r="A369">
            <v>239</v>
          </cell>
          <cell r="B369">
            <v>1</v>
          </cell>
          <cell r="C369" t="str">
            <v>DC3DM97</v>
          </cell>
          <cell r="D369" t="str">
            <v>DC3DM97-DC</v>
          </cell>
          <cell r="E369">
            <v>595</v>
          </cell>
          <cell r="F369" t="str">
            <v>Máy nâng vận chuyển</v>
          </cell>
          <cell r="G369">
            <v>2</v>
          </cell>
          <cell r="H369">
            <v>30</v>
          </cell>
          <cell r="I369" t="str">
            <v/>
          </cell>
          <cell r="J369" t="str">
            <v/>
          </cell>
          <cell r="K369" t="str">
            <v/>
          </cell>
          <cell r="L369" t="str">
            <v>Viết</v>
          </cell>
          <cell r="M369">
            <v>90</v>
          </cell>
          <cell r="N369" t="str">
            <v>Máy xây dựng</v>
          </cell>
          <cell r="O369" t="str">
            <v>CƠ KHÍ</v>
          </cell>
          <cell r="P369" t="str">
            <v>CKMX</v>
          </cell>
          <cell r="Q369" t="str">
            <v>KCK</v>
          </cell>
          <cell r="R369" t="str">
            <v>KCK-CKMX</v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G369" t="str">
            <v/>
          </cell>
          <cell r="AH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>o</v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</row>
        <row r="370">
          <cell r="A370">
            <v>239</v>
          </cell>
          <cell r="B370">
            <v>4</v>
          </cell>
          <cell r="C370" t="str">
            <v>MH3DM97</v>
          </cell>
          <cell r="D370" t="str">
            <v>MH3DM97-CC</v>
          </cell>
          <cell r="E370">
            <v>595</v>
          </cell>
          <cell r="F370" t="str">
            <v>Máy nâng vận chuyển</v>
          </cell>
          <cell r="G370">
            <v>2</v>
          </cell>
          <cell r="H370">
            <v>30</v>
          </cell>
          <cell r="I370" t="str">
            <v/>
          </cell>
          <cell r="J370" t="str">
            <v/>
          </cell>
          <cell r="K370" t="str">
            <v/>
          </cell>
          <cell r="L370" t="str">
            <v>Viết</v>
          </cell>
          <cell r="M370">
            <v>90</v>
          </cell>
          <cell r="N370" t="str">
            <v>Máy xây dựng</v>
          </cell>
          <cell r="O370" t="str">
            <v>CƠ KHÍ</v>
          </cell>
          <cell r="P370" t="str">
            <v>CKMX</v>
          </cell>
          <cell r="Q370" t="str">
            <v>KCK</v>
          </cell>
          <cell r="R370" t="str">
            <v>KCK-CKMX</v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G370" t="str">
            <v/>
          </cell>
          <cell r="AH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>o</v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</row>
        <row r="371">
          <cell r="A371">
            <v>240</v>
          </cell>
          <cell r="B371">
            <v>1</v>
          </cell>
          <cell r="C371" t="str">
            <v>DC3MX44</v>
          </cell>
          <cell r="D371" t="str">
            <v>DC3MX44-DC</v>
          </cell>
          <cell r="E371">
            <v>393</v>
          </cell>
          <cell r="F371" t="str">
            <v>Máy sản xuất vật liệu xây dựng</v>
          </cell>
          <cell r="G371">
            <v>2</v>
          </cell>
          <cell r="H371">
            <v>30</v>
          </cell>
          <cell r="I371" t="str">
            <v/>
          </cell>
          <cell r="J371" t="str">
            <v/>
          </cell>
          <cell r="K371" t="str">
            <v/>
          </cell>
          <cell r="L371" t="str">
            <v>VĐ</v>
          </cell>
          <cell r="M371">
            <v>90</v>
          </cell>
          <cell r="N371" t="str">
            <v>Máy xây dựng</v>
          </cell>
          <cell r="O371" t="str">
            <v>CƠ KHÍ</v>
          </cell>
          <cell r="P371" t="str">
            <v>CKMX</v>
          </cell>
          <cell r="Q371" t="str">
            <v>KCK</v>
          </cell>
          <cell r="R371" t="str">
            <v>KCK-CKMX</v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>x</v>
          </cell>
          <cell r="AD371" t="str">
            <v/>
          </cell>
          <cell r="AE371" t="str">
            <v/>
          </cell>
          <cell r="AG371" t="str">
            <v/>
          </cell>
          <cell r="AH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</row>
        <row r="372">
          <cell r="A372">
            <v>240</v>
          </cell>
          <cell r="B372">
            <v>2</v>
          </cell>
          <cell r="C372" t="str">
            <v>DC3MX44</v>
          </cell>
          <cell r="D372" t="str">
            <v>DC3MX44-DL</v>
          </cell>
          <cell r="E372">
            <v>393</v>
          </cell>
          <cell r="F372" t="str">
            <v>Máy sản xuất vật liệu xây dựng</v>
          </cell>
          <cell r="G372">
            <v>2</v>
          </cell>
          <cell r="H372">
            <v>30</v>
          </cell>
          <cell r="I372" t="str">
            <v/>
          </cell>
          <cell r="J372" t="str">
            <v/>
          </cell>
          <cell r="K372" t="str">
            <v/>
          </cell>
          <cell r="L372" t="str">
            <v>VĐ</v>
          </cell>
          <cell r="M372">
            <v>90</v>
          </cell>
          <cell r="N372" t="str">
            <v>Máy xây dựng</v>
          </cell>
          <cell r="O372" t="str">
            <v>CƠ KHÍ</v>
          </cell>
          <cell r="P372" t="str">
            <v>CKMX</v>
          </cell>
          <cell r="Q372" t="str">
            <v>KCK</v>
          </cell>
          <cell r="R372" t="str">
            <v>KCK-CKMX</v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>x</v>
          </cell>
          <cell r="AD372" t="str">
            <v/>
          </cell>
          <cell r="AE372" t="str">
            <v/>
          </cell>
          <cell r="AG372" t="str">
            <v/>
          </cell>
          <cell r="AH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</row>
        <row r="373">
          <cell r="A373">
            <v>241</v>
          </cell>
          <cell r="B373">
            <v>1</v>
          </cell>
          <cell r="C373" t="str">
            <v>DC2GT42</v>
          </cell>
          <cell r="D373" t="str">
            <v>DC2GT42-DC</v>
          </cell>
          <cell r="E373">
            <v>100</v>
          </cell>
          <cell r="F373" t="str">
            <v>Máy xây dựng</v>
          </cell>
          <cell r="G373">
            <v>2</v>
          </cell>
          <cell r="H373">
            <v>30</v>
          </cell>
          <cell r="I373" t="str">
            <v/>
          </cell>
          <cell r="J373" t="str">
            <v/>
          </cell>
          <cell r="K373" t="str">
            <v/>
          </cell>
          <cell r="L373" t="str">
            <v>Viết</v>
          </cell>
          <cell r="M373">
            <v>90</v>
          </cell>
          <cell r="N373" t="str">
            <v>Máy xây dựng</v>
          </cell>
          <cell r="O373" t="str">
            <v>CƠ KHÍ</v>
          </cell>
          <cell r="P373" t="str">
            <v>CKMX</v>
          </cell>
          <cell r="Q373" t="str">
            <v>KCK</v>
          </cell>
          <cell r="R373" t="str">
            <v>KCK-CKMX</v>
          </cell>
          <cell r="U373" t="str">
            <v>x</v>
          </cell>
          <cell r="V373" t="str">
            <v>x</v>
          </cell>
          <cell r="W373" t="str">
            <v>x</v>
          </cell>
          <cell r="X373" t="str">
            <v>x</v>
          </cell>
          <cell r="Y373" t="str">
            <v>x</v>
          </cell>
          <cell r="Z373" t="str">
            <v/>
          </cell>
          <cell r="AA373" t="str">
            <v>x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G373" t="str">
            <v/>
          </cell>
          <cell r="AH373" t="str">
            <v/>
          </cell>
          <cell r="AJ373" t="str">
            <v/>
          </cell>
          <cell r="AK373" t="str">
            <v/>
          </cell>
          <cell r="AL373" t="str">
            <v>x</v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>x</v>
          </cell>
          <cell r="AR373" t="str">
            <v>x</v>
          </cell>
          <cell r="AS373" t="str">
            <v>x</v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>x</v>
          </cell>
          <cell r="BF373" t="str">
            <v/>
          </cell>
          <cell r="BG373" t="str">
            <v/>
          </cell>
          <cell r="BH373" t="str">
            <v/>
          </cell>
        </row>
        <row r="374">
          <cell r="A374">
            <v>241</v>
          </cell>
          <cell r="B374">
            <v>4</v>
          </cell>
          <cell r="C374" t="str">
            <v>CC2GT42</v>
          </cell>
          <cell r="D374" t="str">
            <v>CC2GT42-CC</v>
          </cell>
          <cell r="E374">
            <v>100</v>
          </cell>
          <cell r="F374" t="str">
            <v>Máy xây dựng</v>
          </cell>
          <cell r="G374">
            <v>2</v>
          </cell>
          <cell r="H374">
            <v>30</v>
          </cell>
          <cell r="I374" t="str">
            <v/>
          </cell>
          <cell r="J374" t="str">
            <v/>
          </cell>
          <cell r="K374" t="str">
            <v/>
          </cell>
          <cell r="L374" t="str">
            <v>Viết</v>
          </cell>
          <cell r="M374">
            <v>90</v>
          </cell>
          <cell r="N374" t="str">
            <v>Máy xây dựng</v>
          </cell>
          <cell r="O374" t="str">
            <v>CƠ KHÍ</v>
          </cell>
          <cell r="P374" t="str">
            <v>CKMX</v>
          </cell>
          <cell r="Q374" t="str">
            <v>KCK</v>
          </cell>
          <cell r="R374" t="str">
            <v>KCK-CKMX</v>
          </cell>
          <cell r="U374" t="str">
            <v>x</v>
          </cell>
          <cell r="V374" t="str">
            <v>x</v>
          </cell>
          <cell r="W374" t="str">
            <v>x</v>
          </cell>
          <cell r="X374" t="str">
            <v>x</v>
          </cell>
          <cell r="Y374" t="str">
            <v>x</v>
          </cell>
          <cell r="Z374" t="str">
            <v/>
          </cell>
          <cell r="AA374" t="str">
            <v>x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G374" t="str">
            <v/>
          </cell>
          <cell r="AH374" t="str">
            <v/>
          </cell>
          <cell r="AJ374" t="str">
            <v/>
          </cell>
          <cell r="AK374" t="str">
            <v/>
          </cell>
          <cell r="AL374" t="str">
            <v>x</v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>x</v>
          </cell>
          <cell r="AR374" t="str">
            <v>x</v>
          </cell>
          <cell r="AS374" t="str">
            <v>x</v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>x</v>
          </cell>
          <cell r="BF374" t="str">
            <v/>
          </cell>
          <cell r="BG374" t="str">
            <v/>
          </cell>
          <cell r="BH374" t="str">
            <v/>
          </cell>
        </row>
        <row r="375">
          <cell r="A375">
            <v>242</v>
          </cell>
          <cell r="B375">
            <v>1</v>
          </cell>
          <cell r="C375" t="str">
            <v>DC2DD42</v>
          </cell>
          <cell r="D375" t="str">
            <v>DC2DD42-DC</v>
          </cell>
          <cell r="E375">
            <v>101</v>
          </cell>
          <cell r="F375" t="str">
            <v>Máy xây dựng</v>
          </cell>
          <cell r="G375">
            <v>2</v>
          </cell>
          <cell r="H375">
            <v>30</v>
          </cell>
          <cell r="I375" t="str">
            <v/>
          </cell>
          <cell r="J375" t="str">
            <v/>
          </cell>
          <cell r="K375" t="str">
            <v/>
          </cell>
          <cell r="L375" t="str">
            <v>Viết</v>
          </cell>
          <cell r="M375">
            <v>90</v>
          </cell>
          <cell r="N375" t="str">
            <v>Máy xây dựng</v>
          </cell>
          <cell r="O375" t="str">
            <v>CƠ KHÍ</v>
          </cell>
          <cell r="P375" t="str">
            <v>CKMX</v>
          </cell>
          <cell r="Q375" t="str">
            <v>KCK</v>
          </cell>
          <cell r="R375" t="str">
            <v>KCK-CKMX</v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>x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G375" t="str">
            <v/>
          </cell>
          <cell r="AH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>x</v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</row>
        <row r="376">
          <cell r="A376">
            <v>242</v>
          </cell>
          <cell r="B376">
            <v>4</v>
          </cell>
          <cell r="C376" t="str">
            <v>MH2DD42</v>
          </cell>
          <cell r="D376" t="str">
            <v>MH2DD42-CC</v>
          </cell>
          <cell r="E376">
            <v>101</v>
          </cell>
          <cell r="F376" t="str">
            <v>Máy xây dựng</v>
          </cell>
          <cell r="G376">
            <v>2</v>
          </cell>
          <cell r="H376">
            <v>30</v>
          </cell>
          <cell r="I376" t="str">
            <v/>
          </cell>
          <cell r="J376" t="str">
            <v/>
          </cell>
          <cell r="K376" t="str">
            <v/>
          </cell>
          <cell r="L376" t="str">
            <v>Viết</v>
          </cell>
          <cell r="M376">
            <v>90</v>
          </cell>
          <cell r="N376" t="str">
            <v>Máy xây dựng</v>
          </cell>
          <cell r="O376" t="str">
            <v>CƠ KHÍ</v>
          </cell>
          <cell r="P376" t="str">
            <v>CKMX</v>
          </cell>
          <cell r="Q376" t="str">
            <v>KCK</v>
          </cell>
          <cell r="R376" t="str">
            <v>KCK-CKMX</v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>x</v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G376" t="str">
            <v/>
          </cell>
          <cell r="AH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>x</v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</row>
        <row r="377">
          <cell r="A377">
            <v>243</v>
          </cell>
          <cell r="B377">
            <v>1</v>
          </cell>
          <cell r="C377" t="str">
            <v>DC3MX41</v>
          </cell>
          <cell r="D377" t="str">
            <v>DC3MX41-DC</v>
          </cell>
          <cell r="E377">
            <v>390</v>
          </cell>
          <cell r="F377" t="str">
            <v>Máy xây dựng chuyên dùng</v>
          </cell>
          <cell r="G377">
            <v>3</v>
          </cell>
          <cell r="H377">
            <v>45</v>
          </cell>
          <cell r="I377" t="str">
            <v/>
          </cell>
          <cell r="J377" t="str">
            <v/>
          </cell>
          <cell r="K377" t="str">
            <v/>
          </cell>
          <cell r="L377" t="str">
            <v>VĐ</v>
          </cell>
          <cell r="M377">
            <v>90</v>
          </cell>
          <cell r="N377" t="str">
            <v>Máy xây dựng</v>
          </cell>
          <cell r="O377" t="str">
            <v>CƠ KHÍ</v>
          </cell>
          <cell r="P377" t="str">
            <v>CKMX</v>
          </cell>
          <cell r="Q377" t="str">
            <v>KCK</v>
          </cell>
          <cell r="R377" t="str">
            <v>KCK-CKMX</v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>x</v>
          </cell>
          <cell r="AD377" t="str">
            <v/>
          </cell>
          <cell r="AE377" t="str">
            <v/>
          </cell>
          <cell r="AG377" t="str">
            <v/>
          </cell>
          <cell r="AH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>x</v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</row>
        <row r="378">
          <cell r="A378">
            <v>243</v>
          </cell>
          <cell r="B378">
            <v>4</v>
          </cell>
          <cell r="C378" t="str">
            <v>CC3MX41</v>
          </cell>
          <cell r="D378" t="str">
            <v>CC3MX41-CC</v>
          </cell>
          <cell r="E378">
            <v>390</v>
          </cell>
          <cell r="F378" t="str">
            <v>Máy xây dựng chuyên dùng</v>
          </cell>
          <cell r="G378">
            <v>3</v>
          </cell>
          <cell r="H378">
            <v>45</v>
          </cell>
          <cell r="I378" t="str">
            <v/>
          </cell>
          <cell r="J378" t="str">
            <v/>
          </cell>
          <cell r="K378" t="str">
            <v/>
          </cell>
          <cell r="L378" t="str">
            <v>VĐ</v>
          </cell>
          <cell r="M378">
            <v>90</v>
          </cell>
          <cell r="N378" t="str">
            <v>Máy xây dựng</v>
          </cell>
          <cell r="O378" t="str">
            <v>CƠ KHÍ</v>
          </cell>
          <cell r="P378" t="str">
            <v>CKMX</v>
          </cell>
          <cell r="Q378" t="str">
            <v>KCK</v>
          </cell>
          <cell r="R378" t="str">
            <v>KCK-CKMX</v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>x</v>
          </cell>
          <cell r="AD378" t="str">
            <v/>
          </cell>
          <cell r="AE378" t="str">
            <v/>
          </cell>
          <cell r="AG378" t="str">
            <v/>
          </cell>
          <cell r="AH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>x</v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</row>
        <row r="379">
          <cell r="A379">
            <v>244</v>
          </cell>
          <cell r="B379">
            <v>2</v>
          </cell>
          <cell r="C379" t="str">
            <v>DL3MX41</v>
          </cell>
          <cell r="D379" t="str">
            <v>DL3MX41-DL</v>
          </cell>
          <cell r="E379">
            <v>391</v>
          </cell>
          <cell r="F379" t="str">
            <v>Máy xây dựng chuyên dùng</v>
          </cell>
          <cell r="G379">
            <v>2</v>
          </cell>
          <cell r="H379">
            <v>30</v>
          </cell>
          <cell r="I379" t="str">
            <v/>
          </cell>
          <cell r="J379" t="str">
            <v/>
          </cell>
          <cell r="K379" t="str">
            <v/>
          </cell>
          <cell r="L379" t="str">
            <v>VĐ</v>
          </cell>
          <cell r="M379">
            <v>90</v>
          </cell>
          <cell r="N379" t="str">
            <v>Máy xây dựng</v>
          </cell>
          <cell r="O379" t="str">
            <v>CƠ KHÍ</v>
          </cell>
          <cell r="P379" t="str">
            <v>CKMX</v>
          </cell>
          <cell r="Q379" t="str">
            <v>KCK</v>
          </cell>
          <cell r="R379" t="str">
            <v>KCK-CKMX</v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G379" t="str">
            <v/>
          </cell>
          <cell r="AH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</row>
        <row r="380">
          <cell r="A380">
            <v>245</v>
          </cell>
          <cell r="B380">
            <v>1</v>
          </cell>
          <cell r="C380" t="str">
            <v>DC3MX53</v>
          </cell>
          <cell r="D380" t="str">
            <v>DC3MX53-DC</v>
          </cell>
          <cell r="E380">
            <v>401</v>
          </cell>
          <cell r="F380" t="str">
            <v>Sử dụng máy xây dựng</v>
          </cell>
          <cell r="G380">
            <v>2</v>
          </cell>
          <cell r="H380">
            <v>30</v>
          </cell>
          <cell r="I380" t="str">
            <v/>
          </cell>
          <cell r="J380" t="str">
            <v/>
          </cell>
          <cell r="K380" t="str">
            <v/>
          </cell>
          <cell r="L380" t="str">
            <v>VĐ</v>
          </cell>
          <cell r="M380">
            <v>90</v>
          </cell>
          <cell r="N380" t="str">
            <v>Máy xây dựng</v>
          </cell>
          <cell r="O380" t="str">
            <v>CƠ KHÍ</v>
          </cell>
          <cell r="P380" t="str">
            <v>CKMX</v>
          </cell>
          <cell r="Q380" t="str">
            <v>KCK</v>
          </cell>
          <cell r="R380" t="str">
            <v>KCK-CKMX</v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>x</v>
          </cell>
          <cell r="AD380" t="str">
            <v/>
          </cell>
          <cell r="AE380" t="str">
            <v/>
          </cell>
          <cell r="AG380" t="str">
            <v/>
          </cell>
          <cell r="AH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</row>
        <row r="381">
          <cell r="A381">
            <v>245</v>
          </cell>
          <cell r="B381">
            <v>2</v>
          </cell>
          <cell r="C381" t="str">
            <v>DC3MX53</v>
          </cell>
          <cell r="D381" t="str">
            <v>DC3MX53-DL</v>
          </cell>
          <cell r="E381">
            <v>401</v>
          </cell>
          <cell r="F381" t="str">
            <v>Sử dụng máy xây dựng</v>
          </cell>
          <cell r="G381">
            <v>2</v>
          </cell>
          <cell r="H381">
            <v>30</v>
          </cell>
          <cell r="I381" t="str">
            <v/>
          </cell>
          <cell r="J381" t="str">
            <v/>
          </cell>
          <cell r="K381" t="str">
            <v/>
          </cell>
          <cell r="L381" t="str">
            <v>VĐ</v>
          </cell>
          <cell r="M381">
            <v>90</v>
          </cell>
          <cell r="N381" t="str">
            <v>Máy xây dựng</v>
          </cell>
          <cell r="O381" t="str">
            <v>CƠ KHÍ</v>
          </cell>
          <cell r="P381" t="str">
            <v>CKMX</v>
          </cell>
          <cell r="Q381" t="str">
            <v>KCK</v>
          </cell>
          <cell r="R381" t="str">
            <v>KCK-CKMX</v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>x</v>
          </cell>
          <cell r="AD381" t="str">
            <v/>
          </cell>
          <cell r="AE381" t="str">
            <v/>
          </cell>
          <cell r="AG381" t="str">
            <v/>
          </cell>
          <cell r="AH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</row>
        <row r="382">
          <cell r="A382">
            <v>246</v>
          </cell>
          <cell r="B382">
            <v>1</v>
          </cell>
          <cell r="C382" t="str">
            <v>DC3MX54</v>
          </cell>
          <cell r="D382" t="str">
            <v>DC3MX54-DC</v>
          </cell>
          <cell r="E382">
            <v>587</v>
          </cell>
          <cell r="F382" t="str">
            <v>Thử nghiệm máy xây dựng</v>
          </cell>
          <cell r="G382">
            <v>2</v>
          </cell>
          <cell r="H382">
            <v>30</v>
          </cell>
          <cell r="I382" t="str">
            <v/>
          </cell>
          <cell r="J382" t="str">
            <v/>
          </cell>
          <cell r="K382" t="str">
            <v/>
          </cell>
          <cell r="L382" t="str">
            <v>Viết</v>
          </cell>
          <cell r="M382">
            <v>90</v>
          </cell>
          <cell r="N382" t="str">
            <v>Máy xây dựng</v>
          </cell>
          <cell r="O382" t="str">
            <v>CƠ KHÍ</v>
          </cell>
          <cell r="P382" t="str">
            <v>CKMX</v>
          </cell>
          <cell r="Q382" t="str">
            <v>KCK</v>
          </cell>
          <cell r="R382" t="str">
            <v>KCK-CKMX</v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>o</v>
          </cell>
          <cell r="AD382" t="str">
            <v/>
          </cell>
          <cell r="AE382" t="str">
            <v/>
          </cell>
          <cell r="AG382" t="str">
            <v/>
          </cell>
          <cell r="AH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</row>
        <row r="383">
          <cell r="A383">
            <v>247</v>
          </cell>
          <cell r="B383">
            <v>1</v>
          </cell>
          <cell r="C383" t="str">
            <v>DC4MX13</v>
          </cell>
          <cell r="D383" t="str">
            <v>DC4MX13-DC</v>
          </cell>
          <cell r="E383">
            <v>655</v>
          </cell>
          <cell r="F383" t="str">
            <v>Thực hành thí nghiệm thủy - khí</v>
          </cell>
          <cell r="G383">
            <v>2</v>
          </cell>
          <cell r="H383" t="str">
            <v/>
          </cell>
          <cell r="I383" t="str">
            <v/>
          </cell>
          <cell r="J383">
            <v>90</v>
          </cell>
          <cell r="K383" t="str">
            <v/>
          </cell>
          <cell r="L383" t="str">
            <v>TH</v>
          </cell>
          <cell r="M383" t="str">
            <v/>
          </cell>
          <cell r="N383" t="str">
            <v>Máy xây dựng</v>
          </cell>
          <cell r="O383" t="str">
            <v>CƠ KHÍ</v>
          </cell>
          <cell r="P383" t="str">
            <v>CKMX</v>
          </cell>
          <cell r="Q383" t="str">
            <v>KCK</v>
          </cell>
          <cell r="R383" t="str">
            <v>KCK-CKMX</v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>x</v>
          </cell>
          <cell r="AD383" t="str">
            <v/>
          </cell>
          <cell r="AE383" t="str">
            <v/>
          </cell>
          <cell r="AG383" t="str">
            <v/>
          </cell>
          <cell r="AH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>x</v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</row>
        <row r="384">
          <cell r="A384">
            <v>247</v>
          </cell>
          <cell r="B384">
            <v>4</v>
          </cell>
          <cell r="C384" t="str">
            <v>CC4MX13</v>
          </cell>
          <cell r="D384" t="str">
            <v>CC4MX13-CC</v>
          </cell>
          <cell r="E384">
            <v>655</v>
          </cell>
          <cell r="F384" t="str">
            <v>Thực hành thí nghiệm thủy - khí</v>
          </cell>
          <cell r="G384">
            <v>2</v>
          </cell>
          <cell r="H384" t="str">
            <v/>
          </cell>
          <cell r="I384" t="str">
            <v/>
          </cell>
          <cell r="J384">
            <v>90</v>
          </cell>
          <cell r="K384" t="str">
            <v/>
          </cell>
          <cell r="L384" t="str">
            <v>TH</v>
          </cell>
          <cell r="M384" t="str">
            <v/>
          </cell>
          <cell r="N384" t="str">
            <v>Máy xây dựng</v>
          </cell>
          <cell r="O384" t="str">
            <v>CƠ KHÍ</v>
          </cell>
          <cell r="P384" t="str">
            <v>CKMX</v>
          </cell>
          <cell r="Q384" t="str">
            <v>KCK</v>
          </cell>
          <cell r="R384" t="str">
            <v>KCK-CKMX</v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>x</v>
          </cell>
          <cell r="AD384" t="str">
            <v/>
          </cell>
          <cell r="AE384" t="str">
            <v/>
          </cell>
          <cell r="AG384" t="str">
            <v/>
          </cell>
          <cell r="AH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>x</v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</row>
        <row r="385">
          <cell r="A385">
            <v>248</v>
          </cell>
          <cell r="B385">
            <v>1</v>
          </cell>
          <cell r="C385" t="str">
            <v>DC4MX23</v>
          </cell>
          <cell r="D385" t="str">
            <v>DC4MX23-DC</v>
          </cell>
          <cell r="E385">
            <v>657</v>
          </cell>
          <cell r="F385" t="str">
            <v>Thực tập Bảo dưỡng kỹ thuật và sửa chữa máy xây dựng</v>
          </cell>
          <cell r="G385">
            <v>4</v>
          </cell>
          <cell r="H385" t="str">
            <v/>
          </cell>
          <cell r="I385" t="str">
            <v/>
          </cell>
          <cell r="J385">
            <v>180</v>
          </cell>
          <cell r="K385" t="str">
            <v/>
          </cell>
          <cell r="L385" t="str">
            <v>TH</v>
          </cell>
          <cell r="M385" t="str">
            <v/>
          </cell>
          <cell r="N385" t="str">
            <v>Máy xây dựng</v>
          </cell>
          <cell r="O385" t="str">
            <v>CƠ KHÍ</v>
          </cell>
          <cell r="P385" t="str">
            <v>CKMX</v>
          </cell>
          <cell r="Q385" t="str">
            <v>KCK</v>
          </cell>
          <cell r="R385" t="str">
            <v>KCK-CKMX</v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>x</v>
          </cell>
          <cell r="AD385" t="str">
            <v/>
          </cell>
          <cell r="AE385" t="str">
            <v/>
          </cell>
          <cell r="AG385" t="str">
            <v/>
          </cell>
          <cell r="AH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>x</v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</row>
        <row r="386">
          <cell r="A386">
            <v>248</v>
          </cell>
          <cell r="B386">
            <v>4</v>
          </cell>
          <cell r="C386" t="str">
            <v>CC4MX23</v>
          </cell>
          <cell r="D386" t="str">
            <v>CC4MX23-CC</v>
          </cell>
          <cell r="E386">
            <v>657</v>
          </cell>
          <cell r="F386" t="str">
            <v>Thực tập Bảo dưỡng kỹ thuật và sửa chữa máy xây dựng</v>
          </cell>
          <cell r="G386">
            <v>4</v>
          </cell>
          <cell r="H386" t="str">
            <v/>
          </cell>
          <cell r="I386" t="str">
            <v/>
          </cell>
          <cell r="J386">
            <v>180</v>
          </cell>
          <cell r="K386" t="str">
            <v/>
          </cell>
          <cell r="L386" t="str">
            <v>TH</v>
          </cell>
          <cell r="M386" t="str">
            <v/>
          </cell>
          <cell r="N386" t="str">
            <v>Máy xây dựng</v>
          </cell>
          <cell r="O386" t="str">
            <v>CƠ KHÍ</v>
          </cell>
          <cell r="P386" t="str">
            <v>CKMX</v>
          </cell>
          <cell r="Q386" t="str">
            <v>KCK</v>
          </cell>
          <cell r="R386" t="str">
            <v>KCK-CKMX</v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>x</v>
          </cell>
          <cell r="AD386" t="str">
            <v/>
          </cell>
          <cell r="AE386" t="str">
            <v/>
          </cell>
          <cell r="AG386" t="str">
            <v/>
          </cell>
          <cell r="AH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>x</v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</row>
        <row r="387">
          <cell r="A387">
            <v>249</v>
          </cell>
          <cell r="B387">
            <v>1</v>
          </cell>
          <cell r="C387" t="str">
            <v>DC4MX22</v>
          </cell>
          <cell r="D387" t="str">
            <v>DC4MX22-DC</v>
          </cell>
          <cell r="E387">
            <v>656</v>
          </cell>
          <cell r="F387" t="str">
            <v>Thưc tập Chẩn đoán kỹ thuật máy xây dựng</v>
          </cell>
          <cell r="G387">
            <v>3</v>
          </cell>
          <cell r="H387" t="str">
            <v/>
          </cell>
          <cell r="I387" t="str">
            <v/>
          </cell>
          <cell r="J387">
            <v>135</v>
          </cell>
          <cell r="K387" t="str">
            <v/>
          </cell>
          <cell r="L387" t="str">
            <v>TH</v>
          </cell>
          <cell r="M387" t="str">
            <v/>
          </cell>
          <cell r="N387" t="str">
            <v>Máy xây dựng</v>
          </cell>
          <cell r="O387" t="str">
            <v>CƠ KHÍ</v>
          </cell>
          <cell r="P387" t="str">
            <v>CKMX</v>
          </cell>
          <cell r="Q387" t="str">
            <v>KCK</v>
          </cell>
          <cell r="R387" t="str">
            <v>KCK-CKMX</v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>x</v>
          </cell>
          <cell r="AD387" t="str">
            <v/>
          </cell>
          <cell r="AE387" t="str">
            <v/>
          </cell>
          <cell r="AG387" t="str">
            <v/>
          </cell>
          <cell r="AH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>x</v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</row>
        <row r="388">
          <cell r="A388">
            <v>249</v>
          </cell>
          <cell r="B388">
            <v>4</v>
          </cell>
          <cell r="C388" t="str">
            <v>CC4MX22</v>
          </cell>
          <cell r="D388" t="str">
            <v>CC4MX22-CC</v>
          </cell>
          <cell r="E388">
            <v>656</v>
          </cell>
          <cell r="F388" t="str">
            <v>Thưc tập Chẩn đoán kỹ thuật máy xây dựng</v>
          </cell>
          <cell r="G388">
            <v>3</v>
          </cell>
          <cell r="H388" t="str">
            <v/>
          </cell>
          <cell r="I388" t="str">
            <v/>
          </cell>
          <cell r="J388">
            <v>135</v>
          </cell>
          <cell r="K388" t="str">
            <v/>
          </cell>
          <cell r="L388" t="str">
            <v>TH</v>
          </cell>
          <cell r="M388" t="str">
            <v/>
          </cell>
          <cell r="N388" t="str">
            <v>Máy xây dựng</v>
          </cell>
          <cell r="O388" t="str">
            <v>CƠ KHÍ</v>
          </cell>
          <cell r="P388" t="str">
            <v>CKMX</v>
          </cell>
          <cell r="Q388" t="str">
            <v>KCK</v>
          </cell>
          <cell r="R388" t="str">
            <v>KCK-CKMX</v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>x</v>
          </cell>
          <cell r="AD388" t="str">
            <v/>
          </cell>
          <cell r="AE388" t="str">
            <v/>
          </cell>
          <cell r="AG388" t="str">
            <v/>
          </cell>
          <cell r="AH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>x</v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</row>
        <row r="389">
          <cell r="A389">
            <v>250</v>
          </cell>
          <cell r="B389">
            <v>1</v>
          </cell>
          <cell r="C389" t="str">
            <v>DC4MX70</v>
          </cell>
          <cell r="D389" t="str">
            <v>DC4MX70-DC</v>
          </cell>
          <cell r="E389">
            <v>697</v>
          </cell>
          <cell r="F389" t="str">
            <v>Thực tập tốt nghiệp</v>
          </cell>
          <cell r="G389">
            <v>4</v>
          </cell>
          <cell r="H389" t="str">
            <v/>
          </cell>
          <cell r="I389" t="str">
            <v/>
          </cell>
          <cell r="J389">
            <v>180</v>
          </cell>
          <cell r="K389" t="str">
            <v/>
          </cell>
          <cell r="L389" t="str">
            <v>VĐ</v>
          </cell>
          <cell r="M389" t="str">
            <v/>
          </cell>
          <cell r="N389" t="str">
            <v>Máy xây dựng</v>
          </cell>
          <cell r="O389" t="str">
            <v>CƠ KHÍ</v>
          </cell>
          <cell r="P389" t="str">
            <v>CKMX</v>
          </cell>
          <cell r="Q389" t="str">
            <v>KCK</v>
          </cell>
          <cell r="R389" t="str">
            <v>KCK-CKMX</v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>x</v>
          </cell>
          <cell r="AD389" t="str">
            <v/>
          </cell>
          <cell r="AE389" t="str">
            <v/>
          </cell>
          <cell r="AG389" t="str">
            <v/>
          </cell>
          <cell r="AH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>x</v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</row>
        <row r="390">
          <cell r="A390">
            <v>250</v>
          </cell>
          <cell r="B390">
            <v>2</v>
          </cell>
          <cell r="C390" t="str">
            <v>DC4MX70</v>
          </cell>
          <cell r="D390" t="str">
            <v>DC4MX70-DL</v>
          </cell>
          <cell r="E390">
            <v>697</v>
          </cell>
          <cell r="F390" t="str">
            <v>Thực tập tốt nghiệp</v>
          </cell>
          <cell r="G390">
            <v>4</v>
          </cell>
          <cell r="H390" t="str">
            <v/>
          </cell>
          <cell r="I390" t="str">
            <v/>
          </cell>
          <cell r="J390">
            <v>180</v>
          </cell>
          <cell r="K390" t="str">
            <v/>
          </cell>
          <cell r="L390" t="str">
            <v>VĐ</v>
          </cell>
          <cell r="M390" t="str">
            <v/>
          </cell>
          <cell r="N390" t="str">
            <v>Máy xây dựng</v>
          </cell>
          <cell r="O390" t="str">
            <v>CƠ KHÍ</v>
          </cell>
          <cell r="P390" t="str">
            <v>CKMX</v>
          </cell>
          <cell r="Q390" t="str">
            <v>KCK</v>
          </cell>
          <cell r="R390" t="str">
            <v>KCK-CKMX</v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>x</v>
          </cell>
          <cell r="AD390" t="str">
            <v/>
          </cell>
          <cell r="AE390" t="str">
            <v/>
          </cell>
          <cell r="AG390" t="str">
            <v/>
          </cell>
          <cell r="AH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>x</v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</row>
        <row r="391">
          <cell r="A391">
            <v>250</v>
          </cell>
          <cell r="B391">
            <v>4</v>
          </cell>
          <cell r="C391" t="str">
            <v>CC4MX70</v>
          </cell>
          <cell r="D391" t="str">
            <v>CC4MX70-CC</v>
          </cell>
          <cell r="E391">
            <v>697</v>
          </cell>
          <cell r="F391" t="str">
            <v>Thực tập tốt nghiệp</v>
          </cell>
          <cell r="G391">
            <v>4</v>
          </cell>
          <cell r="H391" t="str">
            <v/>
          </cell>
          <cell r="I391" t="str">
            <v/>
          </cell>
          <cell r="J391">
            <v>180</v>
          </cell>
          <cell r="K391" t="str">
            <v/>
          </cell>
          <cell r="L391" t="str">
            <v>VĐ</v>
          </cell>
          <cell r="M391" t="str">
            <v/>
          </cell>
          <cell r="N391" t="str">
            <v>Máy xây dựng</v>
          </cell>
          <cell r="O391" t="str">
            <v>CƠ KHÍ</v>
          </cell>
          <cell r="P391" t="str">
            <v>CKMX</v>
          </cell>
          <cell r="Q391" t="str">
            <v>KCK</v>
          </cell>
          <cell r="R391" t="str">
            <v>KCK-CKMX</v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>x</v>
          </cell>
          <cell r="AD391" t="str">
            <v/>
          </cell>
          <cell r="AE391" t="str">
            <v/>
          </cell>
          <cell r="AG391" t="str">
            <v/>
          </cell>
          <cell r="AH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>x</v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</row>
        <row r="392">
          <cell r="A392">
            <v>251</v>
          </cell>
          <cell r="B392">
            <v>1</v>
          </cell>
          <cell r="C392" t="str">
            <v>DC2MX70</v>
          </cell>
          <cell r="D392" t="str">
            <v>DC2MX70-DC</v>
          </cell>
          <cell r="E392">
            <v>119</v>
          </cell>
          <cell r="F392" t="str">
            <v>Truyền động máy xây dựng</v>
          </cell>
          <cell r="G392">
            <v>4</v>
          </cell>
          <cell r="H392">
            <v>60</v>
          </cell>
          <cell r="I392" t="str">
            <v/>
          </cell>
          <cell r="J392" t="str">
            <v/>
          </cell>
          <cell r="K392" t="str">
            <v/>
          </cell>
          <cell r="L392" t="str">
            <v>VĐ</v>
          </cell>
          <cell r="M392">
            <v>90</v>
          </cell>
          <cell r="N392" t="str">
            <v>Máy xây dựng</v>
          </cell>
          <cell r="O392" t="str">
            <v>CƠ KHÍ</v>
          </cell>
          <cell r="P392" t="str">
            <v>CKMX</v>
          </cell>
          <cell r="Q392" t="str">
            <v>KCK</v>
          </cell>
          <cell r="R392" t="str">
            <v>KCK-CKMX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>x</v>
          </cell>
          <cell r="AD392" t="str">
            <v/>
          </cell>
          <cell r="AE392" t="str">
            <v/>
          </cell>
          <cell r="AG392" t="str">
            <v/>
          </cell>
          <cell r="AH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</row>
        <row r="393">
          <cell r="A393">
            <v>252</v>
          </cell>
          <cell r="B393">
            <v>2</v>
          </cell>
          <cell r="C393" t="str">
            <v>DL2MX70</v>
          </cell>
          <cell r="D393" t="str">
            <v>DL2MX70-DL</v>
          </cell>
          <cell r="E393">
            <v>120</v>
          </cell>
          <cell r="F393" t="str">
            <v>Truyền động máy xây dựng</v>
          </cell>
          <cell r="G393">
            <v>2</v>
          </cell>
          <cell r="H393">
            <v>30</v>
          </cell>
          <cell r="I393" t="str">
            <v/>
          </cell>
          <cell r="J393" t="str">
            <v/>
          </cell>
          <cell r="K393" t="str">
            <v/>
          </cell>
          <cell r="L393" t="str">
            <v>Viết</v>
          </cell>
          <cell r="M393">
            <v>90</v>
          </cell>
          <cell r="N393" t="str">
            <v>Máy xây dựng</v>
          </cell>
          <cell r="O393" t="str">
            <v>CƠ KHÍ</v>
          </cell>
          <cell r="P393" t="str">
            <v>CKMX</v>
          </cell>
          <cell r="Q393" t="str">
            <v>KCK</v>
          </cell>
          <cell r="R393" t="str">
            <v>KCK-CKMX</v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G393" t="str">
            <v/>
          </cell>
          <cell r="AH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</row>
        <row r="394">
          <cell r="A394">
            <v>253</v>
          </cell>
          <cell r="B394">
            <v>4</v>
          </cell>
          <cell r="C394" t="str">
            <v>CC2MX70</v>
          </cell>
          <cell r="D394" t="str">
            <v>CC2MX70-CC</v>
          </cell>
          <cell r="E394">
            <v>121</v>
          </cell>
          <cell r="F394" t="str">
            <v>Truyền động máy xây dựng</v>
          </cell>
          <cell r="G394">
            <v>3</v>
          </cell>
          <cell r="H394">
            <v>45</v>
          </cell>
          <cell r="I394" t="str">
            <v/>
          </cell>
          <cell r="J394" t="str">
            <v/>
          </cell>
          <cell r="K394" t="str">
            <v/>
          </cell>
          <cell r="L394" t="str">
            <v>Viết</v>
          </cell>
          <cell r="M394">
            <v>90</v>
          </cell>
          <cell r="N394" t="str">
            <v>Máy xây dựng</v>
          </cell>
          <cell r="O394" t="str">
            <v>CƠ KHÍ</v>
          </cell>
          <cell r="P394" t="str">
            <v>CKMX</v>
          </cell>
          <cell r="Q394" t="str">
            <v>KCK</v>
          </cell>
          <cell r="R394" t="str">
            <v>KCK-CKMX</v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G394" t="str">
            <v/>
          </cell>
          <cell r="AH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>x</v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</row>
        <row r="395">
          <cell r="A395">
            <v>254</v>
          </cell>
          <cell r="B395">
            <v>1</v>
          </cell>
          <cell r="C395" t="str">
            <v>DC3OT57</v>
          </cell>
          <cell r="D395" t="str">
            <v>DC3OT57-DC</v>
          </cell>
          <cell r="E395">
            <v>847</v>
          </cell>
          <cell r="F395" t="str">
            <v>Bảo dưỡng và sửa chữa ô tô</v>
          </cell>
          <cell r="G395">
            <v>2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>VĐ</v>
          </cell>
          <cell r="M395" t="str">
            <v/>
          </cell>
          <cell r="N395" t="str">
            <v>Ôtô</v>
          </cell>
          <cell r="O395" t="str">
            <v>CƠ KHÍ</v>
          </cell>
          <cell r="P395" t="str">
            <v>CKOT</v>
          </cell>
          <cell r="Q395" t="str">
            <v>KCK</v>
          </cell>
          <cell r="R395" t="str">
            <v>KCK-CKOT</v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G395" t="str">
            <v/>
          </cell>
          <cell r="AH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</row>
        <row r="396">
          <cell r="A396">
            <v>255</v>
          </cell>
          <cell r="B396">
            <v>1</v>
          </cell>
          <cell r="C396" t="str">
            <v>DC3VB51</v>
          </cell>
          <cell r="D396" t="str">
            <v>DC3VB51-DC</v>
          </cell>
          <cell r="E396">
            <v>503</v>
          </cell>
          <cell r="F396" t="str">
            <v>Cấu tạo ô tô</v>
          </cell>
          <cell r="G396">
            <v>3</v>
          </cell>
          <cell r="H396">
            <v>45</v>
          </cell>
          <cell r="I396" t="str">
            <v/>
          </cell>
          <cell r="J396" t="str">
            <v/>
          </cell>
          <cell r="K396" t="str">
            <v/>
          </cell>
          <cell r="L396" t="str">
            <v>VĐ</v>
          </cell>
          <cell r="M396" t="str">
            <v/>
          </cell>
          <cell r="N396" t="str">
            <v>Ôtô</v>
          </cell>
          <cell r="O396" t="str">
            <v>CƠ KHÍ</v>
          </cell>
          <cell r="P396" t="str">
            <v>CKOT</v>
          </cell>
          <cell r="Q396" t="str">
            <v>KCK</v>
          </cell>
          <cell r="R396" t="str">
            <v>KCK-CKOT</v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G396" t="str">
            <v/>
          </cell>
          <cell r="AH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>x</v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>x</v>
          </cell>
          <cell r="BG396" t="str">
            <v/>
          </cell>
          <cell r="BH396" t="str">
            <v/>
          </cell>
        </row>
        <row r="397">
          <cell r="A397">
            <v>255</v>
          </cell>
          <cell r="B397">
            <v>4</v>
          </cell>
          <cell r="C397" t="str">
            <v>CC3VB51</v>
          </cell>
          <cell r="D397" t="str">
            <v>CC3VB51-CC</v>
          </cell>
          <cell r="E397">
            <v>503</v>
          </cell>
          <cell r="F397" t="str">
            <v>Cấu tạo ô tô</v>
          </cell>
          <cell r="G397">
            <v>3</v>
          </cell>
          <cell r="H397">
            <v>45</v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>Ôtô</v>
          </cell>
          <cell r="O397" t="str">
            <v>CƠ KHÍ</v>
          </cell>
          <cell r="P397" t="str">
            <v>CKOT</v>
          </cell>
          <cell r="Q397" t="str">
            <v>KCK</v>
          </cell>
          <cell r="R397" t="str">
            <v>KCK-CKOT</v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G397" t="str">
            <v/>
          </cell>
          <cell r="AH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>x</v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>x</v>
          </cell>
          <cell r="BG397" t="str">
            <v/>
          </cell>
          <cell r="BH397" t="str">
            <v/>
          </cell>
        </row>
        <row r="398">
          <cell r="A398">
            <v>256</v>
          </cell>
          <cell r="B398">
            <v>1</v>
          </cell>
          <cell r="C398" t="str">
            <v>DC3OT47</v>
          </cell>
          <cell r="D398" t="str">
            <v>DC3OT47-DC</v>
          </cell>
          <cell r="E398">
            <v>844</v>
          </cell>
          <cell r="F398" t="str">
            <v>Cấu tạo ô tô</v>
          </cell>
          <cell r="G398">
            <v>2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>VĐ</v>
          </cell>
          <cell r="M398" t="str">
            <v/>
          </cell>
          <cell r="N398" t="str">
            <v>Ôtô</v>
          </cell>
          <cell r="O398" t="str">
            <v>CƠ KHÍ</v>
          </cell>
          <cell r="P398" t="str">
            <v>CKOT</v>
          </cell>
          <cell r="Q398" t="str">
            <v>KCK</v>
          </cell>
          <cell r="R398" t="str">
            <v>KCK-CKOT</v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G398" t="str">
            <v/>
          </cell>
          <cell r="AH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</row>
        <row r="399">
          <cell r="A399">
            <v>257</v>
          </cell>
          <cell r="B399">
            <v>1</v>
          </cell>
          <cell r="C399" t="str">
            <v>DC3OT52</v>
          </cell>
          <cell r="D399" t="str">
            <v>DC3OT52-DC</v>
          </cell>
          <cell r="E399">
            <v>382</v>
          </cell>
          <cell r="F399" t="str">
            <v>Công nghệ bảo dưỡng, sửa chữa ô tô</v>
          </cell>
          <cell r="G399">
            <v>4</v>
          </cell>
          <cell r="H399">
            <v>45</v>
          </cell>
          <cell r="I399">
            <v>30</v>
          </cell>
          <cell r="J399" t="str">
            <v/>
          </cell>
          <cell r="K399" t="str">
            <v/>
          </cell>
          <cell r="L399" t="str">
            <v>VĐ</v>
          </cell>
          <cell r="N399" t="str">
            <v>Ôtô</v>
          </cell>
          <cell r="O399" t="str">
            <v>CƠ KHÍ</v>
          </cell>
          <cell r="P399" t="str">
            <v>CKOT</v>
          </cell>
          <cell r="Q399" t="str">
            <v>KCK</v>
          </cell>
          <cell r="R399" t="str">
            <v>KCK-CKOT</v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>x</v>
          </cell>
          <cell r="AC399" t="str">
            <v/>
          </cell>
          <cell r="AD399" t="str">
            <v/>
          </cell>
          <cell r="AE399" t="str">
            <v/>
          </cell>
          <cell r="AG399" t="str">
            <v/>
          </cell>
          <cell r="AH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</row>
        <row r="400">
          <cell r="A400">
            <v>258</v>
          </cell>
          <cell r="B400">
            <v>2</v>
          </cell>
          <cell r="C400" t="str">
            <v>DL3OT52</v>
          </cell>
          <cell r="D400" t="str">
            <v>DL3OT52-DL</v>
          </cell>
          <cell r="E400">
            <v>383</v>
          </cell>
          <cell r="F400" t="str">
            <v>Công nghệ bảo dưỡng, sửa chữa ô tô</v>
          </cell>
          <cell r="G400">
            <v>2</v>
          </cell>
          <cell r="H400">
            <v>30</v>
          </cell>
          <cell r="I400" t="str">
            <v/>
          </cell>
          <cell r="J400" t="str">
            <v/>
          </cell>
          <cell r="K400" t="str">
            <v/>
          </cell>
          <cell r="L400" t="str">
            <v>VĐ</v>
          </cell>
          <cell r="M400" t="str">
            <v/>
          </cell>
          <cell r="N400" t="str">
            <v>Ôtô</v>
          </cell>
          <cell r="O400" t="str">
            <v>CƠ KHÍ</v>
          </cell>
          <cell r="P400" t="str">
            <v>CKOT</v>
          </cell>
          <cell r="Q400" t="str">
            <v>KCK</v>
          </cell>
          <cell r="R400" t="str">
            <v>KCK-CKOT</v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G400" t="str">
            <v/>
          </cell>
          <cell r="AH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</row>
        <row r="401">
          <cell r="A401">
            <v>258</v>
          </cell>
          <cell r="B401">
            <v>3</v>
          </cell>
          <cell r="C401" t="str">
            <v>DT3OT52</v>
          </cell>
          <cell r="D401" t="str">
            <v>DT3OT52-DV</v>
          </cell>
          <cell r="E401">
            <v>383</v>
          </cell>
          <cell r="F401" t="str">
            <v>Công nghệ bảo dưỡng, sửa chữa ô tô</v>
          </cell>
          <cell r="G401">
            <v>2</v>
          </cell>
          <cell r="H401">
            <v>30</v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>Ôtô</v>
          </cell>
          <cell r="O401" t="str">
            <v>CƠ KHÍ</v>
          </cell>
          <cell r="P401" t="str">
            <v>CKOT</v>
          </cell>
          <cell r="Q401" t="str">
            <v>KCK</v>
          </cell>
          <cell r="R401" t="str">
            <v>KCK-CKOT</v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G401" t="str">
            <v/>
          </cell>
          <cell r="AH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</row>
        <row r="402">
          <cell r="A402">
            <v>259</v>
          </cell>
          <cell r="B402">
            <v>4</v>
          </cell>
          <cell r="C402" t="str">
            <v>MH3OT52</v>
          </cell>
          <cell r="D402" t="str">
            <v>MH3OT52-CC</v>
          </cell>
          <cell r="E402">
            <v>384</v>
          </cell>
          <cell r="F402" t="str">
            <v>Công nghệ bảo dưỡng, sửa chữa ô tô</v>
          </cell>
          <cell r="G402">
            <v>3</v>
          </cell>
          <cell r="H402">
            <v>30</v>
          </cell>
          <cell r="I402">
            <v>30</v>
          </cell>
          <cell r="J402" t="str">
            <v/>
          </cell>
          <cell r="K402" t="str">
            <v/>
          </cell>
          <cell r="L402" t="str">
            <v>VĐ</v>
          </cell>
          <cell r="M402">
            <v>90</v>
          </cell>
          <cell r="N402" t="str">
            <v>Ôtô</v>
          </cell>
          <cell r="O402" t="str">
            <v>CƠ KHÍ</v>
          </cell>
          <cell r="P402" t="str">
            <v>CKOT</v>
          </cell>
          <cell r="Q402" t="str">
            <v>KCK</v>
          </cell>
          <cell r="R402" t="str">
            <v>KCK-CKOT</v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G402" t="str">
            <v/>
          </cell>
          <cell r="AH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>x</v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</row>
        <row r="403">
          <cell r="A403">
            <v>260</v>
          </cell>
          <cell r="B403">
            <v>1</v>
          </cell>
          <cell r="C403" t="str">
            <v>DC3OT55</v>
          </cell>
          <cell r="D403" t="str">
            <v>DC3OT55-DC</v>
          </cell>
          <cell r="E403">
            <v>379</v>
          </cell>
          <cell r="F403" t="str">
            <v>Công nghệ chế tạo phụ tùng ô tô</v>
          </cell>
          <cell r="G403">
            <v>3</v>
          </cell>
          <cell r="H403">
            <v>30</v>
          </cell>
          <cell r="I403">
            <v>30</v>
          </cell>
          <cell r="J403" t="str">
            <v/>
          </cell>
          <cell r="K403" t="str">
            <v/>
          </cell>
          <cell r="L403" t="str">
            <v>VĐ</v>
          </cell>
          <cell r="N403" t="str">
            <v>Ôtô</v>
          </cell>
          <cell r="O403" t="str">
            <v>CƠ KHÍ</v>
          </cell>
          <cell r="P403" t="str">
            <v>CKOT</v>
          </cell>
          <cell r="Q403" t="str">
            <v>KCK</v>
          </cell>
          <cell r="R403" t="str">
            <v>KCK-CKOT</v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>x</v>
          </cell>
          <cell r="AC403" t="str">
            <v/>
          </cell>
          <cell r="AD403" t="str">
            <v/>
          </cell>
          <cell r="AE403" t="str">
            <v/>
          </cell>
          <cell r="AG403" t="str">
            <v/>
          </cell>
          <cell r="AH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</row>
        <row r="404">
          <cell r="A404">
            <v>260</v>
          </cell>
          <cell r="B404">
            <v>2</v>
          </cell>
          <cell r="C404" t="str">
            <v>DC3OT55</v>
          </cell>
          <cell r="D404" t="str">
            <v>DC3OT55-DL</v>
          </cell>
          <cell r="E404">
            <v>379</v>
          </cell>
          <cell r="F404" t="str">
            <v>Công nghệ chế tạo phụ tùng ô tô</v>
          </cell>
          <cell r="G404">
            <v>3</v>
          </cell>
          <cell r="H404">
            <v>30</v>
          </cell>
          <cell r="I404">
            <v>30</v>
          </cell>
          <cell r="J404" t="str">
            <v/>
          </cell>
          <cell r="K404" t="str">
            <v/>
          </cell>
          <cell r="L404" t="str">
            <v>VĐ</v>
          </cell>
          <cell r="M404">
            <v>90</v>
          </cell>
          <cell r="N404" t="str">
            <v>Ôtô</v>
          </cell>
          <cell r="O404" t="str">
            <v>CƠ KHÍ</v>
          </cell>
          <cell r="P404" t="str">
            <v>CKOT</v>
          </cell>
          <cell r="Q404" t="str">
            <v>KCK</v>
          </cell>
          <cell r="R404" t="str">
            <v>KCK-CKOT</v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>x</v>
          </cell>
          <cell r="AC404" t="str">
            <v/>
          </cell>
          <cell r="AD404" t="str">
            <v/>
          </cell>
          <cell r="AE404" t="str">
            <v/>
          </cell>
          <cell r="AG404" t="str">
            <v/>
          </cell>
          <cell r="AH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</row>
        <row r="405">
          <cell r="A405">
            <v>260</v>
          </cell>
          <cell r="B405">
            <v>3</v>
          </cell>
          <cell r="C405" t="str">
            <v>DC3OT55</v>
          </cell>
          <cell r="D405" t="str">
            <v>DC3OT55-DV</v>
          </cell>
          <cell r="E405">
            <v>379</v>
          </cell>
          <cell r="F405" t="str">
            <v>Công nghệ chế tạo phụ tùng ô tô</v>
          </cell>
          <cell r="G405">
            <v>3</v>
          </cell>
          <cell r="H405">
            <v>30</v>
          </cell>
          <cell r="I405">
            <v>30</v>
          </cell>
          <cell r="J405" t="str">
            <v/>
          </cell>
          <cell r="K405" t="str">
            <v/>
          </cell>
          <cell r="L405" t="str">
            <v>Viết</v>
          </cell>
          <cell r="M405">
            <v>90</v>
          </cell>
          <cell r="N405" t="str">
            <v>Ôtô</v>
          </cell>
          <cell r="O405" t="str">
            <v>CƠ KHÍ</v>
          </cell>
          <cell r="P405" t="str">
            <v>CKOT</v>
          </cell>
          <cell r="Q405" t="str">
            <v>KCK</v>
          </cell>
          <cell r="R405" t="str">
            <v>KCK-CKOT</v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>x</v>
          </cell>
          <cell r="AC405" t="str">
            <v/>
          </cell>
          <cell r="AD405" t="str">
            <v/>
          </cell>
          <cell r="AE405" t="str">
            <v/>
          </cell>
          <cell r="AG405" t="str">
            <v/>
          </cell>
          <cell r="AH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</row>
        <row r="406">
          <cell r="A406">
            <v>261</v>
          </cell>
          <cell r="B406">
            <v>1</v>
          </cell>
          <cell r="C406" t="str">
            <v>DC3OT53</v>
          </cell>
          <cell r="D406" t="str">
            <v>DC3OT53-DC</v>
          </cell>
          <cell r="E406">
            <v>385</v>
          </cell>
          <cell r="F406" t="str">
            <v>Công nghệ lắp ráp ô tô</v>
          </cell>
          <cell r="G406">
            <v>2</v>
          </cell>
          <cell r="H406">
            <v>30</v>
          </cell>
          <cell r="I406" t="str">
            <v/>
          </cell>
          <cell r="J406" t="str">
            <v/>
          </cell>
          <cell r="K406" t="str">
            <v/>
          </cell>
          <cell r="L406" t="str">
            <v>VĐ</v>
          </cell>
          <cell r="N406" t="str">
            <v>Ôtô</v>
          </cell>
          <cell r="O406" t="str">
            <v>CƠ KHÍ</v>
          </cell>
          <cell r="P406" t="str">
            <v>CKOT</v>
          </cell>
          <cell r="Q406" t="str">
            <v>KCK</v>
          </cell>
          <cell r="R406" t="str">
            <v>KCK-CKOT</v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>x</v>
          </cell>
          <cell r="AC406" t="str">
            <v/>
          </cell>
          <cell r="AD406" t="str">
            <v/>
          </cell>
          <cell r="AE406" t="str">
            <v/>
          </cell>
          <cell r="AG406" t="str">
            <v/>
          </cell>
          <cell r="AH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>x</v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</row>
        <row r="407">
          <cell r="A407">
            <v>261</v>
          </cell>
          <cell r="B407">
            <v>3</v>
          </cell>
          <cell r="C407" t="str">
            <v>DC3OT53</v>
          </cell>
          <cell r="D407" t="str">
            <v>DC3OT53-DV</v>
          </cell>
          <cell r="E407">
            <v>385</v>
          </cell>
          <cell r="F407" t="str">
            <v>Công nghệ lắp ráp ô tô</v>
          </cell>
          <cell r="G407">
            <v>2</v>
          </cell>
          <cell r="H407">
            <v>30</v>
          </cell>
          <cell r="I407" t="str">
            <v/>
          </cell>
          <cell r="J407" t="str">
            <v/>
          </cell>
          <cell r="K407" t="str">
            <v/>
          </cell>
          <cell r="L407" t="str">
            <v>Viết</v>
          </cell>
          <cell r="M407">
            <v>60</v>
          </cell>
          <cell r="N407" t="str">
            <v>Ôtô</v>
          </cell>
          <cell r="O407" t="str">
            <v>CƠ KHÍ</v>
          </cell>
          <cell r="P407" t="str">
            <v>CKOT</v>
          </cell>
          <cell r="Q407" t="str">
            <v>KCK</v>
          </cell>
          <cell r="R407" t="str">
            <v>KCK-CKOT</v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>x</v>
          </cell>
          <cell r="AC407" t="str">
            <v/>
          </cell>
          <cell r="AD407" t="str">
            <v/>
          </cell>
          <cell r="AE407" t="str">
            <v/>
          </cell>
          <cell r="AG407" t="str">
            <v/>
          </cell>
          <cell r="AH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>x</v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</row>
        <row r="408">
          <cell r="A408">
            <v>261</v>
          </cell>
          <cell r="B408">
            <v>4</v>
          </cell>
          <cell r="C408" t="str">
            <v>MH3OT53</v>
          </cell>
          <cell r="D408" t="str">
            <v>MH3OT53-CC</v>
          </cell>
          <cell r="E408">
            <v>385</v>
          </cell>
          <cell r="F408" t="str">
            <v>Công nghệ lắp ráp ô tô</v>
          </cell>
          <cell r="G408">
            <v>2</v>
          </cell>
          <cell r="H408">
            <v>30</v>
          </cell>
          <cell r="I408" t="str">
            <v/>
          </cell>
          <cell r="J408" t="str">
            <v/>
          </cell>
          <cell r="K408" t="str">
            <v/>
          </cell>
          <cell r="L408" t="str">
            <v>Viết</v>
          </cell>
          <cell r="M408">
            <v>60</v>
          </cell>
          <cell r="N408" t="str">
            <v>Ôtô</v>
          </cell>
          <cell r="O408" t="str">
            <v>CƠ KHÍ</v>
          </cell>
          <cell r="P408" t="str">
            <v>CKOT</v>
          </cell>
          <cell r="Q408" t="str">
            <v>KCK</v>
          </cell>
          <cell r="R408" t="str">
            <v>KCK-CKOT</v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>x</v>
          </cell>
          <cell r="AC408" t="str">
            <v/>
          </cell>
          <cell r="AD408" t="str">
            <v/>
          </cell>
          <cell r="AE408" t="str">
            <v/>
          </cell>
          <cell r="AG408" t="str">
            <v/>
          </cell>
          <cell r="AH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>x</v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</row>
        <row r="409">
          <cell r="A409">
            <v>262</v>
          </cell>
          <cell r="B409">
            <v>1</v>
          </cell>
          <cell r="C409" t="str">
            <v>DC3CK81</v>
          </cell>
          <cell r="D409" t="str">
            <v>DC3CK81-DC</v>
          </cell>
          <cell r="E409">
            <v>581</v>
          </cell>
          <cell r="F409" t="str">
            <v>Cơ điện tử</v>
          </cell>
          <cell r="G409">
            <v>2</v>
          </cell>
          <cell r="H409">
            <v>30</v>
          </cell>
          <cell r="I409" t="str">
            <v/>
          </cell>
          <cell r="J409" t="str">
            <v/>
          </cell>
          <cell r="K409" t="str">
            <v/>
          </cell>
          <cell r="L409" t="str">
            <v>VĐ</v>
          </cell>
          <cell r="M409" t="str">
            <v/>
          </cell>
          <cell r="N409" t="str">
            <v>Ôtô</v>
          </cell>
          <cell r="O409" t="str">
            <v>CƠ KHÍ</v>
          </cell>
          <cell r="P409" t="str">
            <v>CKOT</v>
          </cell>
          <cell r="Q409" t="str">
            <v>KCK</v>
          </cell>
          <cell r="R409" t="str">
            <v>KCK-CKOT</v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>o</v>
          </cell>
          <cell r="AC409" t="str">
            <v/>
          </cell>
          <cell r="AD409" t="str">
            <v/>
          </cell>
          <cell r="AE409" t="str">
            <v/>
          </cell>
          <cell r="AG409" t="str">
            <v/>
          </cell>
          <cell r="AH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>o</v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</row>
        <row r="410">
          <cell r="A410">
            <v>262</v>
          </cell>
          <cell r="B410">
            <v>4</v>
          </cell>
          <cell r="C410" t="str">
            <v>MH3CK81</v>
          </cell>
          <cell r="D410" t="str">
            <v>MH3CK81-CC</v>
          </cell>
          <cell r="E410">
            <v>581</v>
          </cell>
          <cell r="F410" t="str">
            <v>Cơ điện tử</v>
          </cell>
          <cell r="G410">
            <v>2</v>
          </cell>
          <cell r="H410">
            <v>30</v>
          </cell>
          <cell r="I410" t="str">
            <v/>
          </cell>
          <cell r="J410" t="str">
            <v/>
          </cell>
          <cell r="K410" t="str">
            <v/>
          </cell>
          <cell r="L410" t="str">
            <v>VĐ</v>
          </cell>
          <cell r="M410" t="str">
            <v/>
          </cell>
          <cell r="N410" t="str">
            <v>Ôtô</v>
          </cell>
          <cell r="O410" t="str">
            <v>CƠ KHÍ</v>
          </cell>
          <cell r="P410" t="str">
            <v>CKOT</v>
          </cell>
          <cell r="Q410" t="str">
            <v>KCK</v>
          </cell>
          <cell r="R410" t="str">
            <v>KCK-CKOT</v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>o</v>
          </cell>
          <cell r="AC410" t="str">
            <v/>
          </cell>
          <cell r="AD410" t="str">
            <v/>
          </cell>
          <cell r="AE410" t="str">
            <v/>
          </cell>
          <cell r="AG410" t="str">
            <v/>
          </cell>
          <cell r="AH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>o</v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</row>
        <row r="411">
          <cell r="A411">
            <v>263</v>
          </cell>
          <cell r="B411">
            <v>1</v>
          </cell>
          <cell r="C411" t="str">
            <v>DC3OT56</v>
          </cell>
          <cell r="D411" t="str">
            <v>DC3OT56-DC</v>
          </cell>
          <cell r="E411">
            <v>846</v>
          </cell>
          <cell r="F411" t="str">
            <v>Chẩn đoán kỹ thuật ô tô</v>
          </cell>
          <cell r="G411">
            <v>2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>VĐ</v>
          </cell>
          <cell r="M411" t="str">
            <v/>
          </cell>
          <cell r="N411" t="str">
            <v>Ôtô</v>
          </cell>
          <cell r="O411" t="str">
            <v>CƠ KHÍ</v>
          </cell>
          <cell r="P411" t="str">
            <v>CKOT</v>
          </cell>
          <cell r="Q411" t="str">
            <v>KCK</v>
          </cell>
          <cell r="R411" t="str">
            <v>KCK-CKOT</v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G411" t="str">
            <v/>
          </cell>
          <cell r="AH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</row>
        <row r="412">
          <cell r="A412">
            <v>264</v>
          </cell>
          <cell r="B412">
            <v>1</v>
          </cell>
          <cell r="C412" t="str">
            <v>DC3OT51</v>
          </cell>
          <cell r="D412" t="str">
            <v>DC3OT51-DC</v>
          </cell>
          <cell r="E412">
            <v>380</v>
          </cell>
          <cell r="F412" t="str">
            <v>Chẩn đoán và kiểm định kỹ thuật ô tô</v>
          </cell>
          <cell r="G412">
            <v>3</v>
          </cell>
          <cell r="H412">
            <v>30</v>
          </cell>
          <cell r="I412">
            <v>30</v>
          </cell>
          <cell r="J412" t="str">
            <v/>
          </cell>
          <cell r="K412" t="str">
            <v/>
          </cell>
          <cell r="L412" t="str">
            <v>VĐ</v>
          </cell>
          <cell r="N412" t="str">
            <v>Ôtô</v>
          </cell>
          <cell r="O412" t="str">
            <v>CƠ KHÍ</v>
          </cell>
          <cell r="P412" t="str">
            <v>CKOT</v>
          </cell>
          <cell r="Q412" t="str">
            <v>KCK</v>
          </cell>
          <cell r="R412" t="str">
            <v>KCK-CKOT</v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>x</v>
          </cell>
          <cell r="AC412" t="str">
            <v/>
          </cell>
          <cell r="AD412" t="str">
            <v/>
          </cell>
          <cell r="AE412" t="str">
            <v/>
          </cell>
          <cell r="AG412" t="str">
            <v/>
          </cell>
          <cell r="AH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>x</v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</row>
        <row r="413">
          <cell r="A413">
            <v>264</v>
          </cell>
          <cell r="B413">
            <v>4</v>
          </cell>
          <cell r="C413" t="str">
            <v>MH3OT51</v>
          </cell>
          <cell r="D413" t="str">
            <v>MH3OT51-CC</v>
          </cell>
          <cell r="E413">
            <v>380</v>
          </cell>
          <cell r="F413" t="str">
            <v>Chẩn đoán và kiểm định kỹ thuật ô tô</v>
          </cell>
          <cell r="G413">
            <v>3</v>
          </cell>
          <cell r="H413">
            <v>30</v>
          </cell>
          <cell r="I413">
            <v>30</v>
          </cell>
          <cell r="J413" t="str">
            <v/>
          </cell>
          <cell r="K413" t="str">
            <v/>
          </cell>
          <cell r="L413" t="str">
            <v>VĐ</v>
          </cell>
          <cell r="M413">
            <v>90</v>
          </cell>
          <cell r="N413" t="str">
            <v>Ôtô</v>
          </cell>
          <cell r="O413" t="str">
            <v>CƠ KHÍ</v>
          </cell>
          <cell r="P413" t="str">
            <v>CKOT</v>
          </cell>
          <cell r="Q413" t="str">
            <v>KCK</v>
          </cell>
          <cell r="R413" t="str">
            <v>KCK-CKOT</v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>x</v>
          </cell>
          <cell r="AC413" t="str">
            <v/>
          </cell>
          <cell r="AD413" t="str">
            <v/>
          </cell>
          <cell r="AE413" t="str">
            <v/>
          </cell>
          <cell r="AG413" t="str">
            <v/>
          </cell>
          <cell r="AH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>x</v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</row>
        <row r="414">
          <cell r="A414">
            <v>265</v>
          </cell>
          <cell r="B414">
            <v>2</v>
          </cell>
          <cell r="C414" t="str">
            <v>DL3OT51</v>
          </cell>
          <cell r="D414" t="str">
            <v>DL3OT51-DL</v>
          </cell>
          <cell r="E414">
            <v>381</v>
          </cell>
          <cell r="F414" t="str">
            <v>Chẩn đoán và kiểm định kỹ thuật ô tô</v>
          </cell>
          <cell r="G414">
            <v>2</v>
          </cell>
          <cell r="H414">
            <v>30</v>
          </cell>
          <cell r="I414" t="str">
            <v/>
          </cell>
          <cell r="J414" t="str">
            <v/>
          </cell>
          <cell r="K414" t="str">
            <v/>
          </cell>
          <cell r="L414" t="str">
            <v>VĐ</v>
          </cell>
          <cell r="N414" t="str">
            <v>Ôtô</v>
          </cell>
          <cell r="O414" t="str">
            <v>CƠ KHÍ</v>
          </cell>
          <cell r="P414" t="str">
            <v>CKOT</v>
          </cell>
          <cell r="Q414" t="str">
            <v>KCK</v>
          </cell>
          <cell r="R414" t="str">
            <v>KCK-CKOT</v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G414" t="str">
            <v/>
          </cell>
          <cell r="AH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</row>
        <row r="415">
          <cell r="A415">
            <v>265</v>
          </cell>
          <cell r="B415">
            <v>3</v>
          </cell>
          <cell r="C415" t="str">
            <v>DT3OT51</v>
          </cell>
          <cell r="D415" t="str">
            <v>DT3OT51-DV</v>
          </cell>
          <cell r="E415">
            <v>381</v>
          </cell>
          <cell r="F415" t="str">
            <v>Chẩn đoán và kiểm định kỹ thuật ô tô</v>
          </cell>
          <cell r="G415">
            <v>2</v>
          </cell>
          <cell r="H415">
            <v>30</v>
          </cell>
          <cell r="I415" t="str">
            <v/>
          </cell>
          <cell r="J415" t="str">
            <v/>
          </cell>
          <cell r="K415" t="str">
            <v/>
          </cell>
          <cell r="L415" t="str">
            <v>Viết</v>
          </cell>
          <cell r="M415">
            <v>90</v>
          </cell>
          <cell r="N415" t="str">
            <v>Ôtô</v>
          </cell>
          <cell r="O415" t="str">
            <v>CƠ KHÍ</v>
          </cell>
          <cell r="P415" t="str">
            <v>CKOT</v>
          </cell>
          <cell r="Q415" t="str">
            <v>KCK</v>
          </cell>
          <cell r="R415" t="str">
            <v>KCK-CKOT</v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G415" t="str">
            <v/>
          </cell>
          <cell r="AH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</row>
        <row r="416">
          <cell r="A416">
            <v>266</v>
          </cell>
          <cell r="B416">
            <v>1</v>
          </cell>
          <cell r="C416" t="str">
            <v>DC3OT44</v>
          </cell>
          <cell r="D416" t="str">
            <v>DC3OT44-DC</v>
          </cell>
          <cell r="E416">
            <v>375</v>
          </cell>
          <cell r="F416" t="str">
            <v xml:space="preserve">Đồ án Kết cấu - tính toán ô tô </v>
          </cell>
          <cell r="G416">
            <v>2</v>
          </cell>
          <cell r="H416" t="str">
            <v/>
          </cell>
          <cell r="I416" t="str">
            <v/>
          </cell>
          <cell r="J416">
            <v>90</v>
          </cell>
          <cell r="K416" t="str">
            <v/>
          </cell>
          <cell r="L416" t="str">
            <v>VĐ</v>
          </cell>
          <cell r="M416" t="str">
            <v/>
          </cell>
          <cell r="N416" t="str">
            <v>Ôtô</v>
          </cell>
          <cell r="O416" t="str">
            <v>CƠ KHÍ</v>
          </cell>
          <cell r="P416" t="str">
            <v>CKOT</v>
          </cell>
          <cell r="Q416" t="str">
            <v>KCK</v>
          </cell>
          <cell r="R416" t="str">
            <v>KCK-CKOT</v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>x</v>
          </cell>
          <cell r="AC416" t="str">
            <v/>
          </cell>
          <cell r="AD416" t="str">
            <v/>
          </cell>
          <cell r="AE416" t="str">
            <v/>
          </cell>
          <cell r="AG416" t="str">
            <v/>
          </cell>
          <cell r="AH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</row>
        <row r="417">
          <cell r="A417">
            <v>266</v>
          </cell>
          <cell r="B417">
            <v>2</v>
          </cell>
          <cell r="C417" t="str">
            <v>DC3OT44</v>
          </cell>
          <cell r="D417" t="str">
            <v>DC3OT44-DL</v>
          </cell>
          <cell r="E417">
            <v>375</v>
          </cell>
          <cell r="F417" t="str">
            <v xml:space="preserve">Đồ án Kết cấu - tính toán ô tô </v>
          </cell>
          <cell r="G417">
            <v>2</v>
          </cell>
          <cell r="H417" t="str">
            <v/>
          </cell>
          <cell r="I417" t="str">
            <v/>
          </cell>
          <cell r="J417">
            <v>90</v>
          </cell>
          <cell r="K417" t="str">
            <v/>
          </cell>
          <cell r="L417" t="str">
            <v>VĐ</v>
          </cell>
          <cell r="M417" t="str">
            <v/>
          </cell>
          <cell r="N417" t="str">
            <v>Ôtô</v>
          </cell>
          <cell r="O417" t="str">
            <v>CƠ KHÍ</v>
          </cell>
          <cell r="P417" t="str">
            <v>CKOT</v>
          </cell>
          <cell r="Q417" t="str">
            <v>KCK</v>
          </cell>
          <cell r="R417" t="str">
            <v>KCK-CKOT</v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>x</v>
          </cell>
          <cell r="AC417" t="str">
            <v/>
          </cell>
          <cell r="AD417" t="str">
            <v/>
          </cell>
          <cell r="AE417" t="str">
            <v/>
          </cell>
          <cell r="AG417" t="str">
            <v/>
          </cell>
          <cell r="AH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</row>
        <row r="418">
          <cell r="A418">
            <v>266</v>
          </cell>
          <cell r="B418">
            <v>3</v>
          </cell>
          <cell r="C418" t="str">
            <v>DC3OT44</v>
          </cell>
          <cell r="D418" t="str">
            <v>DC3OT44-DV</v>
          </cell>
          <cell r="E418">
            <v>375</v>
          </cell>
          <cell r="F418" t="str">
            <v xml:space="preserve">Đồ án Kết cấu - tính toán ô tô </v>
          </cell>
          <cell r="G418">
            <v>2</v>
          </cell>
          <cell r="H418" t="str">
            <v/>
          </cell>
          <cell r="I418" t="str">
            <v/>
          </cell>
          <cell r="J418">
            <v>90</v>
          </cell>
          <cell r="K418" t="str">
            <v/>
          </cell>
          <cell r="L418" t="str">
            <v>VĐ</v>
          </cell>
          <cell r="M418" t="str">
            <v/>
          </cell>
          <cell r="N418" t="str">
            <v>Ôtô</v>
          </cell>
          <cell r="O418" t="str">
            <v>CƠ KHÍ</v>
          </cell>
          <cell r="P418" t="str">
            <v>CKOT</v>
          </cell>
          <cell r="Q418" t="str">
            <v>KCK</v>
          </cell>
          <cell r="R418" t="str">
            <v>KCK-CKOT</v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>x</v>
          </cell>
          <cell r="AC418" t="str">
            <v/>
          </cell>
          <cell r="AD418" t="str">
            <v/>
          </cell>
          <cell r="AE418" t="str">
            <v/>
          </cell>
          <cell r="AG418" t="str">
            <v/>
          </cell>
          <cell r="AH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</row>
        <row r="419">
          <cell r="A419">
            <v>267</v>
          </cell>
          <cell r="B419">
            <v>1</v>
          </cell>
          <cell r="C419" t="str">
            <v>DC2OT71</v>
          </cell>
          <cell r="D419" t="str">
            <v>DC2OT71-DC</v>
          </cell>
          <cell r="E419">
            <v>750</v>
          </cell>
          <cell r="F419" t="str">
            <v>Đồ án Lý thuyết ô tô</v>
          </cell>
          <cell r="G419">
            <v>1</v>
          </cell>
          <cell r="H419" t="str">
            <v/>
          </cell>
          <cell r="I419" t="str">
            <v/>
          </cell>
          <cell r="J419">
            <v>45</v>
          </cell>
          <cell r="K419" t="str">
            <v/>
          </cell>
          <cell r="L419" t="str">
            <v>VĐ</v>
          </cell>
          <cell r="M419" t="str">
            <v/>
          </cell>
          <cell r="N419" t="str">
            <v>Ôtô</v>
          </cell>
          <cell r="O419" t="str">
            <v>CƠ KHÍ</v>
          </cell>
          <cell r="P419" t="str">
            <v>CKOT</v>
          </cell>
          <cell r="Q419" t="str">
            <v>KCK</v>
          </cell>
          <cell r="R419" t="str">
            <v>KCK-CKOT</v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>x</v>
          </cell>
          <cell r="AC419" t="str">
            <v/>
          </cell>
          <cell r="AD419" t="str">
            <v/>
          </cell>
          <cell r="AE419" t="str">
            <v/>
          </cell>
          <cell r="AG419" t="str">
            <v/>
          </cell>
          <cell r="AH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</row>
        <row r="420">
          <cell r="A420">
            <v>267</v>
          </cell>
          <cell r="B420">
            <v>2</v>
          </cell>
          <cell r="C420" t="str">
            <v>DC2OT71</v>
          </cell>
          <cell r="D420" t="str">
            <v>DC2OT71-DL</v>
          </cell>
          <cell r="E420">
            <v>750</v>
          </cell>
          <cell r="F420" t="str">
            <v>Đồ án Lý thuyết ô tô</v>
          </cell>
          <cell r="G420">
            <v>1</v>
          </cell>
          <cell r="H420" t="str">
            <v/>
          </cell>
          <cell r="I420" t="str">
            <v/>
          </cell>
          <cell r="J420">
            <v>45</v>
          </cell>
          <cell r="K420" t="str">
            <v/>
          </cell>
          <cell r="L420" t="str">
            <v>VĐ</v>
          </cell>
          <cell r="M420" t="str">
            <v/>
          </cell>
          <cell r="N420" t="str">
            <v>Ôtô</v>
          </cell>
          <cell r="O420" t="str">
            <v>CƠ KHÍ</v>
          </cell>
          <cell r="P420" t="str">
            <v>CKOT</v>
          </cell>
          <cell r="Q420" t="str">
            <v>KCK</v>
          </cell>
          <cell r="R420" t="str">
            <v>KCK-CKOT</v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>x</v>
          </cell>
          <cell r="AC420" t="str">
            <v/>
          </cell>
          <cell r="AD420" t="str">
            <v/>
          </cell>
          <cell r="AE420" t="str">
            <v/>
          </cell>
          <cell r="AG420" t="str">
            <v/>
          </cell>
          <cell r="AH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</row>
        <row r="421">
          <cell r="A421">
            <v>267</v>
          </cell>
          <cell r="B421">
            <v>3</v>
          </cell>
          <cell r="C421" t="str">
            <v>DC2OT71</v>
          </cell>
          <cell r="D421" t="str">
            <v>DC2OT71-DV</v>
          </cell>
          <cell r="E421">
            <v>750</v>
          </cell>
          <cell r="F421" t="str">
            <v>Đồ án Lý thuyết ô tô</v>
          </cell>
          <cell r="G421">
            <v>1</v>
          </cell>
          <cell r="H421" t="str">
            <v/>
          </cell>
          <cell r="I421" t="str">
            <v/>
          </cell>
          <cell r="J421">
            <v>45</v>
          </cell>
          <cell r="K421" t="str">
            <v/>
          </cell>
          <cell r="L421" t="str">
            <v>VĐ</v>
          </cell>
          <cell r="M421" t="str">
            <v/>
          </cell>
          <cell r="N421" t="str">
            <v>Ôtô</v>
          </cell>
          <cell r="O421" t="str">
            <v>CƠ KHÍ</v>
          </cell>
          <cell r="P421" t="str">
            <v>CKOT</v>
          </cell>
          <cell r="Q421" t="str">
            <v>KCK</v>
          </cell>
          <cell r="R421" t="str">
            <v>KCK-CKOT</v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>x</v>
          </cell>
          <cell r="AC421" t="str">
            <v/>
          </cell>
          <cell r="AD421" t="str">
            <v/>
          </cell>
          <cell r="AE421" t="str">
            <v/>
          </cell>
          <cell r="AG421" t="str">
            <v/>
          </cell>
          <cell r="AH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</row>
        <row r="422">
          <cell r="A422">
            <v>268</v>
          </cell>
          <cell r="B422">
            <v>1</v>
          </cell>
          <cell r="C422" t="str">
            <v>DC4OT80</v>
          </cell>
          <cell r="D422" t="str">
            <v>DC4OT80-DC</v>
          </cell>
          <cell r="E422">
            <v>719</v>
          </cell>
          <cell r="F422" t="str">
            <v>Đồ án tốt nghiệp</v>
          </cell>
          <cell r="G422">
            <v>8</v>
          </cell>
          <cell r="H422" t="str">
            <v/>
          </cell>
          <cell r="I422" t="str">
            <v/>
          </cell>
          <cell r="J422">
            <v>480</v>
          </cell>
          <cell r="K422" t="str">
            <v/>
          </cell>
          <cell r="L422" t="str">
            <v>VĐ</v>
          </cell>
          <cell r="M422" t="str">
            <v/>
          </cell>
          <cell r="N422" t="str">
            <v>Ôtô</v>
          </cell>
          <cell r="O422" t="str">
            <v>CƠ KHÍ</v>
          </cell>
          <cell r="P422" t="str">
            <v>CKOT</v>
          </cell>
          <cell r="Q422" t="str">
            <v>KCK</v>
          </cell>
          <cell r="R422" t="str">
            <v>KCK-CKOT</v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>x</v>
          </cell>
          <cell r="AC422" t="str">
            <v/>
          </cell>
          <cell r="AD422" t="str">
            <v/>
          </cell>
          <cell r="AE422" t="str">
            <v/>
          </cell>
          <cell r="AG422" t="str">
            <v/>
          </cell>
          <cell r="AH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</row>
        <row r="423">
          <cell r="A423">
            <v>268</v>
          </cell>
          <cell r="B423">
            <v>2</v>
          </cell>
          <cell r="C423" t="str">
            <v>DC4OT80</v>
          </cell>
          <cell r="D423" t="str">
            <v>DC4OT80-DL</v>
          </cell>
          <cell r="E423">
            <v>719</v>
          </cell>
          <cell r="F423" t="str">
            <v>Đồ án tốt nghiệp</v>
          </cell>
          <cell r="G423">
            <v>8</v>
          </cell>
          <cell r="H423" t="str">
            <v/>
          </cell>
          <cell r="I423" t="str">
            <v/>
          </cell>
          <cell r="J423">
            <v>480</v>
          </cell>
          <cell r="K423" t="str">
            <v/>
          </cell>
          <cell r="L423" t="str">
            <v>VĐ</v>
          </cell>
          <cell r="M423" t="str">
            <v/>
          </cell>
          <cell r="N423" t="str">
            <v>Ôtô</v>
          </cell>
          <cell r="O423" t="str">
            <v>CƠ KHÍ</v>
          </cell>
          <cell r="P423" t="str">
            <v>CKOT</v>
          </cell>
          <cell r="Q423" t="str">
            <v>KCK</v>
          </cell>
          <cell r="R423" t="str">
            <v>KCK-CKOT</v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>x</v>
          </cell>
          <cell r="AC423" t="str">
            <v/>
          </cell>
          <cell r="AD423" t="str">
            <v/>
          </cell>
          <cell r="AE423" t="str">
            <v/>
          </cell>
          <cell r="AG423" t="str">
            <v/>
          </cell>
          <cell r="AH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</row>
        <row r="424">
          <cell r="A424">
            <v>268</v>
          </cell>
          <cell r="B424">
            <v>3</v>
          </cell>
          <cell r="C424" t="str">
            <v>DC4OT80</v>
          </cell>
          <cell r="D424" t="str">
            <v>DC4OT80-DV</v>
          </cell>
          <cell r="E424">
            <v>719</v>
          </cell>
          <cell r="F424" t="str">
            <v>Đồ án tốt nghiệp</v>
          </cell>
          <cell r="G424">
            <v>8</v>
          </cell>
          <cell r="H424" t="str">
            <v/>
          </cell>
          <cell r="I424" t="str">
            <v/>
          </cell>
          <cell r="J424">
            <v>480</v>
          </cell>
          <cell r="K424" t="str">
            <v/>
          </cell>
          <cell r="L424" t="str">
            <v>VĐ</v>
          </cell>
          <cell r="M424" t="str">
            <v/>
          </cell>
          <cell r="N424" t="str">
            <v>Ôtô</v>
          </cell>
          <cell r="O424" t="str">
            <v>CƠ KHÍ</v>
          </cell>
          <cell r="P424" t="str">
            <v>CKOT</v>
          </cell>
          <cell r="Q424" t="str">
            <v>KCK</v>
          </cell>
          <cell r="R424" t="str">
            <v>KCK-CKOT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>x</v>
          </cell>
          <cell r="AC424" t="str">
            <v/>
          </cell>
          <cell r="AD424" t="str">
            <v/>
          </cell>
          <cell r="AE424" t="str">
            <v/>
          </cell>
          <cell r="AG424" t="str">
            <v/>
          </cell>
          <cell r="AH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</row>
        <row r="425">
          <cell r="A425">
            <v>269</v>
          </cell>
          <cell r="B425">
            <v>4</v>
          </cell>
          <cell r="C425" t="str">
            <v>CC4OT80</v>
          </cell>
          <cell r="D425" t="str">
            <v>CC4OT80-CC</v>
          </cell>
          <cell r="E425">
            <v>720</v>
          </cell>
          <cell r="F425" t="str">
            <v>Đồ án tốt nghiệp</v>
          </cell>
          <cell r="G425">
            <v>4</v>
          </cell>
          <cell r="H425" t="str">
            <v/>
          </cell>
          <cell r="I425" t="str">
            <v/>
          </cell>
          <cell r="J425">
            <v>240</v>
          </cell>
          <cell r="K425" t="str">
            <v/>
          </cell>
          <cell r="L425" t="str">
            <v>VĐ</v>
          </cell>
          <cell r="M425" t="str">
            <v/>
          </cell>
          <cell r="N425" t="str">
            <v>Ôtô</v>
          </cell>
          <cell r="O425" t="str">
            <v>CƠ KHÍ</v>
          </cell>
          <cell r="P425" t="str">
            <v>CKOT</v>
          </cell>
          <cell r="Q425" t="str">
            <v>KCK</v>
          </cell>
          <cell r="R425" t="str">
            <v>KCK-CKOT</v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G425" t="str">
            <v/>
          </cell>
          <cell r="AH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>x</v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</row>
        <row r="426">
          <cell r="A426">
            <v>270</v>
          </cell>
          <cell r="B426">
            <v>1</v>
          </cell>
          <cell r="C426" t="str">
            <v>DC3ME72</v>
          </cell>
          <cell r="D426" t="str">
            <v>DC3ME72-DC</v>
          </cell>
          <cell r="E426">
            <v>837</v>
          </cell>
          <cell r="F426" t="str">
            <v>Hệ thống cơ điện tử trên ô tô</v>
          </cell>
          <cell r="G426">
            <v>2</v>
          </cell>
          <cell r="H426">
            <v>30</v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>Ôtô</v>
          </cell>
          <cell r="O426" t="str">
            <v>CƠ KHÍ</v>
          </cell>
          <cell r="P426" t="str">
            <v>CKOT</v>
          </cell>
          <cell r="Q426" t="str">
            <v>KCK</v>
          </cell>
          <cell r="R426" t="str">
            <v>KCK-CKOT</v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G426" t="str">
            <v/>
          </cell>
          <cell r="AH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</row>
        <row r="427">
          <cell r="A427">
            <v>271</v>
          </cell>
          <cell r="B427">
            <v>1</v>
          </cell>
          <cell r="C427" t="str">
            <v>DC3OT36</v>
          </cell>
          <cell r="D427" t="str">
            <v>DC3OT36-DC</v>
          </cell>
          <cell r="E427">
            <v>579</v>
          </cell>
          <cell r="F427" t="str">
            <v>Hệ thống điều hòa và thiết bị tiện nghi trên ô tô</v>
          </cell>
          <cell r="G427">
            <v>2</v>
          </cell>
          <cell r="H427">
            <v>30</v>
          </cell>
          <cell r="I427" t="str">
            <v/>
          </cell>
          <cell r="J427" t="str">
            <v/>
          </cell>
          <cell r="K427" t="str">
            <v/>
          </cell>
          <cell r="L427" t="str">
            <v>VĐ</v>
          </cell>
          <cell r="M427">
            <v>60</v>
          </cell>
          <cell r="N427" t="str">
            <v>Ôtô</v>
          </cell>
          <cell r="O427" t="str">
            <v>CƠ KHÍ</v>
          </cell>
          <cell r="P427" t="str">
            <v>CKOT</v>
          </cell>
          <cell r="Q427" t="str">
            <v>KCK</v>
          </cell>
          <cell r="R427" t="str">
            <v>KCK-CKOT</v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>o</v>
          </cell>
          <cell r="AC427" t="str">
            <v/>
          </cell>
          <cell r="AD427" t="str">
            <v/>
          </cell>
          <cell r="AE427" t="str">
            <v/>
          </cell>
          <cell r="AG427" t="str">
            <v/>
          </cell>
          <cell r="AH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>o</v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</row>
        <row r="428">
          <cell r="A428">
            <v>271</v>
          </cell>
          <cell r="B428">
            <v>4</v>
          </cell>
          <cell r="C428" t="str">
            <v>MH3OT36</v>
          </cell>
          <cell r="D428" t="str">
            <v>MH3OT36-CC</v>
          </cell>
          <cell r="E428">
            <v>579</v>
          </cell>
          <cell r="F428" t="str">
            <v>Hệ thống điều hòa và thiết bị tiện nghi trên ô tô</v>
          </cell>
          <cell r="G428">
            <v>2</v>
          </cell>
          <cell r="H428">
            <v>30</v>
          </cell>
          <cell r="I428" t="str">
            <v/>
          </cell>
          <cell r="J428" t="str">
            <v/>
          </cell>
          <cell r="K428" t="str">
            <v/>
          </cell>
          <cell r="L428" t="str">
            <v>VĐ</v>
          </cell>
          <cell r="M428">
            <v>60</v>
          </cell>
          <cell r="N428" t="str">
            <v>Ôtô</v>
          </cell>
          <cell r="O428" t="str">
            <v>CƠ KHÍ</v>
          </cell>
          <cell r="P428" t="str">
            <v>CKOT</v>
          </cell>
          <cell r="Q428" t="str">
            <v>KCK</v>
          </cell>
          <cell r="R428" t="str">
            <v>KCK-CKOT</v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>o</v>
          </cell>
          <cell r="AC428" t="str">
            <v/>
          </cell>
          <cell r="AD428" t="str">
            <v/>
          </cell>
          <cell r="AE428" t="str">
            <v/>
          </cell>
          <cell r="AG428" t="str">
            <v/>
          </cell>
          <cell r="AH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>o</v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</row>
        <row r="429">
          <cell r="A429">
            <v>272</v>
          </cell>
          <cell r="B429">
            <v>1</v>
          </cell>
          <cell r="C429" t="str">
            <v>DC3CK83</v>
          </cell>
          <cell r="D429" t="str">
            <v>DC3CK83-DC</v>
          </cell>
          <cell r="E429">
            <v>583</v>
          </cell>
          <cell r="F429" t="str">
            <v>Hệ thống nhiên liệu diesel điều khiển điện tử</v>
          </cell>
          <cell r="G429">
            <v>2</v>
          </cell>
          <cell r="H429">
            <v>30</v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>Ôtô</v>
          </cell>
          <cell r="O429" t="str">
            <v>CƠ KHÍ</v>
          </cell>
          <cell r="P429" t="str">
            <v>CKOT</v>
          </cell>
          <cell r="Q429" t="str">
            <v>KCK</v>
          </cell>
          <cell r="R429" t="str">
            <v>KCK-CKOT</v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>o</v>
          </cell>
          <cell r="AC429" t="str">
            <v/>
          </cell>
          <cell r="AD429" t="str">
            <v/>
          </cell>
          <cell r="AE429" t="str">
            <v/>
          </cell>
          <cell r="AG429" t="str">
            <v/>
          </cell>
          <cell r="AH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>o</v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</row>
        <row r="430">
          <cell r="A430">
            <v>272</v>
          </cell>
          <cell r="B430">
            <v>4</v>
          </cell>
          <cell r="C430" t="str">
            <v>MH3CK83</v>
          </cell>
          <cell r="D430" t="str">
            <v>MH3CK83-CC</v>
          </cell>
          <cell r="E430">
            <v>583</v>
          </cell>
          <cell r="F430" t="str">
            <v>Hệ thống nhiên liệu diesel điều khiển điện tử</v>
          </cell>
          <cell r="G430">
            <v>2</v>
          </cell>
          <cell r="H430">
            <v>30</v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>Ôtô</v>
          </cell>
          <cell r="O430" t="str">
            <v>CƠ KHÍ</v>
          </cell>
          <cell r="P430" t="str">
            <v>CKOT</v>
          </cell>
          <cell r="Q430" t="str">
            <v>KCK</v>
          </cell>
          <cell r="R430" t="str">
            <v>KCK-CKOT</v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>o</v>
          </cell>
          <cell r="AC430" t="str">
            <v/>
          </cell>
          <cell r="AD430" t="str">
            <v/>
          </cell>
          <cell r="AE430" t="str">
            <v/>
          </cell>
          <cell r="AG430" t="str">
            <v/>
          </cell>
          <cell r="AH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>o</v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</row>
        <row r="431">
          <cell r="A431">
            <v>273</v>
          </cell>
          <cell r="B431">
            <v>1</v>
          </cell>
          <cell r="C431" t="str">
            <v>DC3CK84</v>
          </cell>
          <cell r="D431" t="str">
            <v>DC3CK84-DC</v>
          </cell>
          <cell r="E431">
            <v>584</v>
          </cell>
          <cell r="F431" t="str">
            <v>Hệ thống phanh điều khiển điện tử</v>
          </cell>
          <cell r="G431">
            <v>2</v>
          </cell>
          <cell r="H431">
            <v>30</v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>Ôtô</v>
          </cell>
          <cell r="O431" t="str">
            <v>CƠ KHÍ</v>
          </cell>
          <cell r="P431" t="str">
            <v>CKOT</v>
          </cell>
          <cell r="Q431" t="str">
            <v>KCK</v>
          </cell>
          <cell r="R431" t="str">
            <v>KCK-CKOT</v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>o</v>
          </cell>
          <cell r="AC431" t="str">
            <v/>
          </cell>
          <cell r="AD431" t="str">
            <v/>
          </cell>
          <cell r="AE431" t="str">
            <v/>
          </cell>
          <cell r="AG431" t="str">
            <v/>
          </cell>
          <cell r="AH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>o</v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</row>
        <row r="432">
          <cell r="A432">
            <v>273</v>
          </cell>
          <cell r="B432">
            <v>4</v>
          </cell>
          <cell r="C432" t="str">
            <v>MH3CK84</v>
          </cell>
          <cell r="D432" t="str">
            <v>MH3CK84-CC</v>
          </cell>
          <cell r="E432">
            <v>584</v>
          </cell>
          <cell r="F432" t="str">
            <v>Hệ thống phanh điều khiển điện tử</v>
          </cell>
          <cell r="G432">
            <v>2</v>
          </cell>
          <cell r="H432">
            <v>30</v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>Ôtô</v>
          </cell>
          <cell r="O432" t="str">
            <v>CƠ KHÍ</v>
          </cell>
          <cell r="P432" t="str">
            <v>CKOT</v>
          </cell>
          <cell r="Q432" t="str">
            <v>KCK</v>
          </cell>
          <cell r="R432" t="str">
            <v>KCK-CKOT</v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>o</v>
          </cell>
          <cell r="AC432" t="str">
            <v/>
          </cell>
          <cell r="AD432" t="str">
            <v/>
          </cell>
          <cell r="AE432" t="str">
            <v/>
          </cell>
          <cell r="AG432" t="str">
            <v/>
          </cell>
          <cell r="AH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>o</v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</row>
        <row r="433">
          <cell r="A433">
            <v>274</v>
          </cell>
          <cell r="B433">
            <v>1</v>
          </cell>
          <cell r="C433" t="str">
            <v>DC3CK82</v>
          </cell>
          <cell r="D433" t="str">
            <v>DC3CK82-DC</v>
          </cell>
          <cell r="E433">
            <v>582</v>
          </cell>
          <cell r="F433" t="str">
            <v>Hệ thống treo điều khiển điện tử</v>
          </cell>
          <cell r="G433">
            <v>2</v>
          </cell>
          <cell r="H433">
            <v>30</v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>Ôtô</v>
          </cell>
          <cell r="O433" t="str">
            <v>CƠ KHÍ</v>
          </cell>
          <cell r="P433" t="str">
            <v>CKOT</v>
          </cell>
          <cell r="Q433" t="str">
            <v>KCK</v>
          </cell>
          <cell r="R433" t="str">
            <v>KCK-CKOT</v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>o</v>
          </cell>
          <cell r="AC433" t="str">
            <v/>
          </cell>
          <cell r="AD433" t="str">
            <v/>
          </cell>
          <cell r="AE433" t="str">
            <v/>
          </cell>
          <cell r="AG433" t="str">
            <v/>
          </cell>
          <cell r="AH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>o</v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</row>
        <row r="434">
          <cell r="A434">
            <v>274</v>
          </cell>
          <cell r="B434">
            <v>4</v>
          </cell>
          <cell r="C434" t="str">
            <v>MH3CK82</v>
          </cell>
          <cell r="D434" t="str">
            <v>MH3CK82-CC</v>
          </cell>
          <cell r="E434">
            <v>582</v>
          </cell>
          <cell r="F434" t="str">
            <v>Hệ thống treo điều khiển điện tử</v>
          </cell>
          <cell r="G434">
            <v>2</v>
          </cell>
          <cell r="H434">
            <v>30</v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>Ôtô</v>
          </cell>
          <cell r="O434" t="str">
            <v>CƠ KHÍ</v>
          </cell>
          <cell r="P434" t="str">
            <v>CKOT</v>
          </cell>
          <cell r="Q434" t="str">
            <v>KCK</v>
          </cell>
          <cell r="R434" t="str">
            <v>KCK-CKOT</v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>o</v>
          </cell>
          <cell r="AC434" t="str">
            <v/>
          </cell>
          <cell r="AD434" t="str">
            <v/>
          </cell>
          <cell r="AE434" t="str">
            <v/>
          </cell>
          <cell r="AG434" t="str">
            <v/>
          </cell>
          <cell r="AH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>o</v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</row>
        <row r="435">
          <cell r="A435">
            <v>275</v>
          </cell>
          <cell r="B435">
            <v>1</v>
          </cell>
          <cell r="C435" t="str">
            <v>DC3OT85</v>
          </cell>
          <cell r="D435" t="str">
            <v>DC3OT85-DC</v>
          </cell>
          <cell r="E435">
            <v>585</v>
          </cell>
          <cell r="F435" t="str">
            <v xml:space="preserve">Hộp số tự động trên ô tô </v>
          </cell>
          <cell r="G435">
            <v>2</v>
          </cell>
          <cell r="H435">
            <v>30</v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>Ôtô</v>
          </cell>
          <cell r="O435" t="str">
            <v>CƠ KHÍ</v>
          </cell>
          <cell r="P435" t="str">
            <v>CKOT</v>
          </cell>
          <cell r="Q435" t="str">
            <v>KCK</v>
          </cell>
          <cell r="R435" t="str">
            <v>KCK-CKOT</v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>o</v>
          </cell>
          <cell r="AC435" t="str">
            <v/>
          </cell>
          <cell r="AD435" t="str">
            <v/>
          </cell>
          <cell r="AE435" t="str">
            <v/>
          </cell>
          <cell r="AG435" t="str">
            <v/>
          </cell>
          <cell r="AH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>o</v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</row>
        <row r="436">
          <cell r="A436">
            <v>275</v>
          </cell>
          <cell r="B436">
            <v>4</v>
          </cell>
          <cell r="C436" t="str">
            <v>MH3OT85</v>
          </cell>
          <cell r="D436" t="str">
            <v>MH3OT85-CC</v>
          </cell>
          <cell r="E436">
            <v>585</v>
          </cell>
          <cell r="F436" t="str">
            <v xml:space="preserve">Hộp số tự động trên ô tô </v>
          </cell>
          <cell r="G436">
            <v>2</v>
          </cell>
          <cell r="H436">
            <v>30</v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>Ôtô</v>
          </cell>
          <cell r="O436" t="str">
            <v>CƠ KHÍ</v>
          </cell>
          <cell r="P436" t="str">
            <v>CKOT</v>
          </cell>
          <cell r="Q436" t="str">
            <v>KCK</v>
          </cell>
          <cell r="R436" t="str">
            <v>KCK-CKOT</v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>o</v>
          </cell>
          <cell r="AC436" t="str">
            <v/>
          </cell>
          <cell r="AD436" t="str">
            <v/>
          </cell>
          <cell r="AE436" t="str">
            <v/>
          </cell>
          <cell r="AG436" t="str">
            <v/>
          </cell>
          <cell r="AH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>o</v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</row>
        <row r="437">
          <cell r="A437">
            <v>276</v>
          </cell>
          <cell r="B437">
            <v>1</v>
          </cell>
          <cell r="C437" t="str">
            <v>DC3OT43</v>
          </cell>
          <cell r="D437" t="str">
            <v>DC3OT43-DC</v>
          </cell>
          <cell r="E437">
            <v>372</v>
          </cell>
          <cell r="F437" t="str">
            <v xml:space="preserve">Kết cấu - tính toán ô tô </v>
          </cell>
          <cell r="G437">
            <v>4</v>
          </cell>
          <cell r="H437">
            <v>60</v>
          </cell>
          <cell r="I437" t="str">
            <v/>
          </cell>
          <cell r="J437" t="str">
            <v/>
          </cell>
          <cell r="K437" t="str">
            <v/>
          </cell>
          <cell r="L437" t="str">
            <v>VĐ</v>
          </cell>
          <cell r="M437">
            <v>90</v>
          </cell>
          <cell r="N437" t="str">
            <v>Ôtô</v>
          </cell>
          <cell r="O437" t="str">
            <v>CƠ KHÍ</v>
          </cell>
          <cell r="P437" t="str">
            <v>CKOT</v>
          </cell>
          <cell r="Q437" t="str">
            <v>KCK</v>
          </cell>
          <cell r="R437" t="str">
            <v>KCK-CKOT</v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>x</v>
          </cell>
          <cell r="AC437" t="str">
            <v/>
          </cell>
          <cell r="AD437" t="str">
            <v/>
          </cell>
          <cell r="AE437" t="str">
            <v/>
          </cell>
          <cell r="AG437" t="str">
            <v/>
          </cell>
          <cell r="AH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</row>
        <row r="438">
          <cell r="A438">
            <v>277</v>
          </cell>
          <cell r="B438">
            <v>2</v>
          </cell>
          <cell r="C438" t="str">
            <v>DL3OT43</v>
          </cell>
          <cell r="D438" t="str">
            <v>DL3OT43-DL</v>
          </cell>
          <cell r="E438">
            <v>373</v>
          </cell>
          <cell r="F438" t="str">
            <v xml:space="preserve">Kết cấu - tính toán ô tô </v>
          </cell>
          <cell r="G438">
            <v>2</v>
          </cell>
          <cell r="H438">
            <v>30</v>
          </cell>
          <cell r="I438" t="str">
            <v/>
          </cell>
          <cell r="J438" t="str">
            <v/>
          </cell>
          <cell r="K438" t="str">
            <v/>
          </cell>
          <cell r="L438" t="str">
            <v>VĐ</v>
          </cell>
          <cell r="M438">
            <v>90</v>
          </cell>
          <cell r="N438" t="str">
            <v>Ôtô</v>
          </cell>
          <cell r="O438" t="str">
            <v>CƠ KHÍ</v>
          </cell>
          <cell r="P438" t="str">
            <v>CKOT</v>
          </cell>
          <cell r="Q438" t="str">
            <v>KCK</v>
          </cell>
          <cell r="R438" t="str">
            <v>KCK-CKOT</v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G438" t="str">
            <v/>
          </cell>
          <cell r="AH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</row>
        <row r="439">
          <cell r="A439">
            <v>277</v>
          </cell>
          <cell r="B439">
            <v>3</v>
          </cell>
          <cell r="C439" t="str">
            <v>DT3OT43</v>
          </cell>
          <cell r="D439" t="str">
            <v>DT3OT43-DV</v>
          </cell>
          <cell r="E439">
            <v>373</v>
          </cell>
          <cell r="F439" t="str">
            <v xml:space="preserve">Kết cấu - tính toán ô tô </v>
          </cell>
          <cell r="G439">
            <v>2</v>
          </cell>
          <cell r="H439">
            <v>30</v>
          </cell>
          <cell r="I439" t="str">
            <v/>
          </cell>
          <cell r="J439" t="str">
            <v/>
          </cell>
          <cell r="K439" t="str">
            <v/>
          </cell>
          <cell r="L439" t="str">
            <v>VĐ</v>
          </cell>
          <cell r="M439">
            <v>90</v>
          </cell>
          <cell r="N439" t="str">
            <v>Ôtô</v>
          </cell>
          <cell r="O439" t="str">
            <v>CƠ KHÍ</v>
          </cell>
          <cell r="P439" t="str">
            <v>CKOT</v>
          </cell>
          <cell r="Q439" t="str">
            <v>KCK</v>
          </cell>
          <cell r="R439" t="str">
            <v>KCK-CKOT</v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G439" t="str">
            <v/>
          </cell>
          <cell r="AH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</row>
        <row r="440">
          <cell r="A440">
            <v>278</v>
          </cell>
          <cell r="B440">
            <v>4</v>
          </cell>
          <cell r="C440" t="str">
            <v>MH3OT43</v>
          </cell>
          <cell r="D440" t="str">
            <v>MH3OT43-CC</v>
          </cell>
          <cell r="E440">
            <v>374</v>
          </cell>
          <cell r="F440" t="str">
            <v xml:space="preserve">Kết cấu - tính toán ô tô </v>
          </cell>
          <cell r="G440">
            <v>3</v>
          </cell>
          <cell r="H440">
            <v>30</v>
          </cell>
          <cell r="I440">
            <v>30</v>
          </cell>
          <cell r="J440" t="str">
            <v/>
          </cell>
          <cell r="K440" t="str">
            <v/>
          </cell>
          <cell r="L440" t="str">
            <v>VĐ</v>
          </cell>
          <cell r="M440">
            <v>90</v>
          </cell>
          <cell r="N440" t="str">
            <v>Ôtô</v>
          </cell>
          <cell r="O440" t="str">
            <v>CƠ KHÍ</v>
          </cell>
          <cell r="P440" t="str">
            <v>CKOT</v>
          </cell>
          <cell r="Q440" t="str">
            <v>KCK</v>
          </cell>
          <cell r="R440" t="str">
            <v>KCK-CKOT</v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G440" t="str">
            <v/>
          </cell>
          <cell r="AH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>x</v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</row>
        <row r="441">
          <cell r="A441">
            <v>279</v>
          </cell>
          <cell r="B441">
            <v>1</v>
          </cell>
          <cell r="C441" t="str">
            <v>DC3VB52</v>
          </cell>
          <cell r="D441" t="str">
            <v>DC3VB52-DC</v>
          </cell>
          <cell r="E441">
            <v>787</v>
          </cell>
          <cell r="F441" t="str">
            <v>Khai thác kỹ thuật ô tô</v>
          </cell>
          <cell r="G441">
            <v>2</v>
          </cell>
          <cell r="H441">
            <v>30</v>
          </cell>
          <cell r="I441" t="str">
            <v/>
          </cell>
          <cell r="J441" t="str">
            <v/>
          </cell>
          <cell r="K441" t="str">
            <v/>
          </cell>
          <cell r="L441" t="str">
            <v>VĐ</v>
          </cell>
          <cell r="M441" t="str">
            <v/>
          </cell>
          <cell r="N441" t="str">
            <v>Ôtô</v>
          </cell>
          <cell r="O441" t="str">
            <v>CƠ KHÍ</v>
          </cell>
          <cell r="P441" t="str">
            <v>CKOT</v>
          </cell>
          <cell r="Q441" t="str">
            <v>KCK</v>
          </cell>
          <cell r="R441" t="str">
            <v>KCK-CKOT</v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G441" t="str">
            <v/>
          </cell>
          <cell r="AH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>x</v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>x</v>
          </cell>
          <cell r="BG441" t="str">
            <v/>
          </cell>
          <cell r="BH441" t="str">
            <v/>
          </cell>
        </row>
        <row r="442">
          <cell r="A442">
            <v>279</v>
          </cell>
          <cell r="B442">
            <v>4</v>
          </cell>
          <cell r="C442" t="str">
            <v>CC3VB52</v>
          </cell>
          <cell r="D442" t="str">
            <v>CC3VB52-CC</v>
          </cell>
          <cell r="E442">
            <v>787</v>
          </cell>
          <cell r="F442" t="str">
            <v>Khai thác kỹ thuật ô tô</v>
          </cell>
          <cell r="G442">
            <v>2</v>
          </cell>
          <cell r="H442">
            <v>30</v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>Ôtô</v>
          </cell>
          <cell r="O442" t="str">
            <v>CƠ KHÍ</v>
          </cell>
          <cell r="P442" t="str">
            <v>CKOT</v>
          </cell>
          <cell r="Q442" t="str">
            <v>KCK</v>
          </cell>
          <cell r="R442" t="str">
            <v>KCK-CKOT</v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G442" t="str">
            <v/>
          </cell>
          <cell r="AH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>x</v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>x</v>
          </cell>
          <cell r="BG442" t="str">
            <v/>
          </cell>
          <cell r="BH442" t="str">
            <v/>
          </cell>
        </row>
        <row r="443">
          <cell r="A443">
            <v>280</v>
          </cell>
          <cell r="B443">
            <v>1</v>
          </cell>
          <cell r="C443" t="str">
            <v>DC2OT70</v>
          </cell>
          <cell r="D443" t="str">
            <v>DC2OT70-DC</v>
          </cell>
          <cell r="E443">
            <v>116</v>
          </cell>
          <cell r="F443" t="str">
            <v>Lý thuyết ô tô</v>
          </cell>
          <cell r="G443">
            <v>3</v>
          </cell>
          <cell r="H443">
            <v>45</v>
          </cell>
          <cell r="I443" t="str">
            <v/>
          </cell>
          <cell r="J443" t="str">
            <v/>
          </cell>
          <cell r="K443" t="str">
            <v/>
          </cell>
          <cell r="L443" t="str">
            <v>VĐ</v>
          </cell>
          <cell r="M443" t="str">
            <v/>
          </cell>
          <cell r="N443" t="str">
            <v>Ôtô</v>
          </cell>
          <cell r="O443" t="str">
            <v>CƠ KHÍ</v>
          </cell>
          <cell r="P443" t="str">
            <v>CKOT</v>
          </cell>
          <cell r="Q443" t="str">
            <v>KCK</v>
          </cell>
          <cell r="R443" t="str">
            <v>KCK-CKOT</v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>x</v>
          </cell>
          <cell r="AC443" t="str">
            <v/>
          </cell>
          <cell r="AD443" t="str">
            <v/>
          </cell>
          <cell r="AE443" t="str">
            <v/>
          </cell>
          <cell r="AG443" t="str">
            <v/>
          </cell>
          <cell r="AH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</row>
        <row r="444">
          <cell r="A444">
            <v>281</v>
          </cell>
          <cell r="B444">
            <v>2</v>
          </cell>
          <cell r="C444" t="str">
            <v>DL2OT70</v>
          </cell>
          <cell r="D444" t="str">
            <v>DL2OT70-DL</v>
          </cell>
          <cell r="E444">
            <v>117</v>
          </cell>
          <cell r="F444" t="str">
            <v>Lý thuyết ô tô</v>
          </cell>
          <cell r="G444">
            <v>2</v>
          </cell>
          <cell r="H444">
            <v>30</v>
          </cell>
          <cell r="I444" t="str">
            <v/>
          </cell>
          <cell r="J444" t="str">
            <v/>
          </cell>
          <cell r="K444" t="str">
            <v/>
          </cell>
          <cell r="L444" t="str">
            <v>VĐ</v>
          </cell>
          <cell r="M444" t="str">
            <v/>
          </cell>
          <cell r="N444" t="str">
            <v>Ôtô</v>
          </cell>
          <cell r="O444" t="str">
            <v>CƠ KHÍ</v>
          </cell>
          <cell r="P444" t="str">
            <v>CKOT</v>
          </cell>
          <cell r="Q444" t="str">
            <v>KCK</v>
          </cell>
          <cell r="R444" t="str">
            <v>KCK-CKOT</v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G444" t="str">
            <v/>
          </cell>
          <cell r="AH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</row>
        <row r="445">
          <cell r="A445">
            <v>281</v>
          </cell>
          <cell r="B445">
            <v>3</v>
          </cell>
          <cell r="C445" t="str">
            <v>DT2OT70</v>
          </cell>
          <cell r="D445" t="str">
            <v>DT2OT70-DV</v>
          </cell>
          <cell r="E445">
            <v>117</v>
          </cell>
          <cell r="F445" t="str">
            <v>Lý thuyết ô tô</v>
          </cell>
          <cell r="G445">
            <v>2</v>
          </cell>
          <cell r="H445">
            <v>30</v>
          </cell>
          <cell r="I445" t="str">
            <v/>
          </cell>
          <cell r="J445" t="str">
            <v/>
          </cell>
          <cell r="K445" t="str">
            <v/>
          </cell>
          <cell r="L445" t="str">
            <v>VĐ</v>
          </cell>
          <cell r="M445" t="str">
            <v/>
          </cell>
          <cell r="N445" t="str">
            <v>Ôtô</v>
          </cell>
          <cell r="O445" t="str">
            <v>CƠ KHÍ</v>
          </cell>
          <cell r="P445" t="str">
            <v>CKOT</v>
          </cell>
          <cell r="Q445" t="str">
            <v>KCK</v>
          </cell>
          <cell r="R445" t="str">
            <v>KCK-CKOT</v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G445" t="str">
            <v/>
          </cell>
          <cell r="AH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</row>
        <row r="446">
          <cell r="A446">
            <v>282</v>
          </cell>
          <cell r="B446">
            <v>4</v>
          </cell>
          <cell r="C446" t="str">
            <v>MH2OT70</v>
          </cell>
          <cell r="D446" t="str">
            <v>MH2OT70-CC</v>
          </cell>
          <cell r="E446">
            <v>118</v>
          </cell>
          <cell r="F446" t="str">
            <v>Lý thuyết ô tô</v>
          </cell>
          <cell r="G446">
            <v>3</v>
          </cell>
          <cell r="H446">
            <v>45</v>
          </cell>
          <cell r="I446" t="str">
            <v/>
          </cell>
          <cell r="J446" t="str">
            <v/>
          </cell>
          <cell r="K446" t="str">
            <v/>
          </cell>
          <cell r="L446" t="str">
            <v>VĐ</v>
          </cell>
          <cell r="M446" t="str">
            <v/>
          </cell>
          <cell r="N446" t="str">
            <v>Ôtô</v>
          </cell>
          <cell r="O446" t="str">
            <v>CƠ KHÍ</v>
          </cell>
          <cell r="P446" t="str">
            <v>CKOT</v>
          </cell>
          <cell r="Q446" t="str">
            <v>KCK</v>
          </cell>
          <cell r="R446" t="str">
            <v>KCK-CKOT</v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G446" t="str">
            <v/>
          </cell>
          <cell r="AH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>x</v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</row>
        <row r="447">
          <cell r="A447">
            <v>283</v>
          </cell>
          <cell r="B447">
            <v>1</v>
          </cell>
          <cell r="C447" t="str">
            <v>DC3OT54</v>
          </cell>
          <cell r="D447" t="str">
            <v>DC3OT54-DC</v>
          </cell>
          <cell r="E447">
            <v>386</v>
          </cell>
          <cell r="F447" t="str">
            <v>Thí nghiệm ôtô</v>
          </cell>
          <cell r="G447">
            <v>2</v>
          </cell>
          <cell r="H447">
            <v>15</v>
          </cell>
          <cell r="I447">
            <v>30</v>
          </cell>
          <cell r="J447" t="str">
            <v/>
          </cell>
          <cell r="K447" t="str">
            <v/>
          </cell>
          <cell r="L447" t="str">
            <v>VĐ</v>
          </cell>
          <cell r="M447">
            <v>60</v>
          </cell>
          <cell r="N447" t="str">
            <v>Ôtô</v>
          </cell>
          <cell r="O447" t="str">
            <v>CƠ KHÍ</v>
          </cell>
          <cell r="P447" t="str">
            <v>CKOT</v>
          </cell>
          <cell r="Q447" t="str">
            <v>KCK</v>
          </cell>
          <cell r="R447" t="str">
            <v>KCK-CKOT</v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>x</v>
          </cell>
          <cell r="AC447" t="str">
            <v/>
          </cell>
          <cell r="AD447" t="str">
            <v/>
          </cell>
          <cell r="AE447" t="str">
            <v/>
          </cell>
          <cell r="AG447" t="str">
            <v/>
          </cell>
          <cell r="AH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</row>
        <row r="448">
          <cell r="A448">
            <v>283</v>
          </cell>
          <cell r="B448">
            <v>2</v>
          </cell>
          <cell r="C448" t="str">
            <v>DC3OT54</v>
          </cell>
          <cell r="D448" t="str">
            <v>DC3OT54-DL</v>
          </cell>
          <cell r="E448">
            <v>386</v>
          </cell>
          <cell r="F448" t="str">
            <v>Thí nghiệm ôtô</v>
          </cell>
          <cell r="G448">
            <v>2</v>
          </cell>
          <cell r="H448">
            <v>15</v>
          </cell>
          <cell r="I448">
            <v>30</v>
          </cell>
          <cell r="J448" t="str">
            <v/>
          </cell>
          <cell r="K448" t="str">
            <v/>
          </cell>
          <cell r="L448" t="str">
            <v>VĐ</v>
          </cell>
          <cell r="M448">
            <v>60</v>
          </cell>
          <cell r="N448" t="str">
            <v>Ôtô</v>
          </cell>
          <cell r="O448" t="str">
            <v>CƠ KHÍ</v>
          </cell>
          <cell r="P448" t="str">
            <v>CKOT</v>
          </cell>
          <cell r="Q448" t="str">
            <v>KCK</v>
          </cell>
          <cell r="R448" t="str">
            <v>KCK-CKOT</v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>x</v>
          </cell>
          <cell r="AC448" t="str">
            <v/>
          </cell>
          <cell r="AD448" t="str">
            <v/>
          </cell>
          <cell r="AE448" t="str">
            <v/>
          </cell>
          <cell r="AG448" t="str">
            <v/>
          </cell>
          <cell r="AH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</row>
        <row r="449">
          <cell r="A449">
            <v>283</v>
          </cell>
          <cell r="B449">
            <v>3</v>
          </cell>
          <cell r="C449" t="str">
            <v>DC3OT54</v>
          </cell>
          <cell r="D449" t="str">
            <v>DC3OT54-DV</v>
          </cell>
          <cell r="E449">
            <v>386</v>
          </cell>
          <cell r="F449" t="str">
            <v>Thí nghiệm ôtô</v>
          </cell>
          <cell r="G449">
            <v>2</v>
          </cell>
          <cell r="H449">
            <v>15</v>
          </cell>
          <cell r="I449">
            <v>30</v>
          </cell>
          <cell r="J449" t="str">
            <v/>
          </cell>
          <cell r="K449" t="str">
            <v/>
          </cell>
          <cell r="L449" t="str">
            <v>VĐ</v>
          </cell>
          <cell r="M449">
            <v>60</v>
          </cell>
          <cell r="N449" t="str">
            <v>Ôtô</v>
          </cell>
          <cell r="O449" t="str">
            <v>CƠ KHÍ</v>
          </cell>
          <cell r="P449" t="str">
            <v>CKOT</v>
          </cell>
          <cell r="Q449" t="str">
            <v>KCK</v>
          </cell>
          <cell r="R449" t="str">
            <v>KCK-CKOT</v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>x</v>
          </cell>
          <cell r="AC449" t="str">
            <v/>
          </cell>
          <cell r="AD449" t="str">
            <v/>
          </cell>
          <cell r="AE449" t="str">
            <v/>
          </cell>
          <cell r="AG449" t="str">
            <v/>
          </cell>
          <cell r="AH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</row>
        <row r="450">
          <cell r="A450">
            <v>284</v>
          </cell>
          <cell r="B450">
            <v>1</v>
          </cell>
          <cell r="C450" t="str">
            <v>DC4VB21</v>
          </cell>
          <cell r="D450" t="str">
            <v>DC4VB21-DC</v>
          </cell>
          <cell r="E450">
            <v>674</v>
          </cell>
          <cell r="F450" t="str">
            <v>Thực hành kỹ thuật ô tô</v>
          </cell>
          <cell r="G450">
            <v>2</v>
          </cell>
          <cell r="H450" t="str">
            <v/>
          </cell>
          <cell r="I450">
            <v>60</v>
          </cell>
          <cell r="J450" t="str">
            <v/>
          </cell>
          <cell r="K450" t="str">
            <v/>
          </cell>
          <cell r="L450" t="str">
            <v>TH</v>
          </cell>
          <cell r="M450" t="str">
            <v/>
          </cell>
          <cell r="N450" t="str">
            <v>Ôtô</v>
          </cell>
          <cell r="O450" t="str">
            <v>CƠ KHÍ</v>
          </cell>
          <cell r="P450" t="str">
            <v>CKOT</v>
          </cell>
          <cell r="Q450" t="str">
            <v>KCK</v>
          </cell>
          <cell r="R450" t="str">
            <v>KCK-CKOT</v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G450" t="str">
            <v/>
          </cell>
          <cell r="AH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>x</v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>x</v>
          </cell>
          <cell r="BG450" t="str">
            <v/>
          </cell>
          <cell r="BH450" t="str">
            <v/>
          </cell>
        </row>
        <row r="451">
          <cell r="A451">
            <v>284</v>
          </cell>
          <cell r="B451">
            <v>4</v>
          </cell>
          <cell r="C451" t="str">
            <v>CC4VB21</v>
          </cell>
          <cell r="D451" t="str">
            <v>CC4VB21-CC</v>
          </cell>
          <cell r="E451">
            <v>674</v>
          </cell>
          <cell r="F451" t="str">
            <v>Thực hành kỹ thuật ô tô</v>
          </cell>
          <cell r="G451">
            <v>2</v>
          </cell>
          <cell r="H451" t="str">
            <v/>
          </cell>
          <cell r="I451">
            <v>60</v>
          </cell>
          <cell r="J451" t="str">
            <v/>
          </cell>
          <cell r="K451" t="str">
            <v/>
          </cell>
          <cell r="L451" t="str">
            <v>TH</v>
          </cell>
          <cell r="M451" t="str">
            <v/>
          </cell>
          <cell r="N451" t="str">
            <v>Ôtô</v>
          </cell>
          <cell r="O451" t="str">
            <v>CƠ KHÍ</v>
          </cell>
          <cell r="P451" t="str">
            <v>CKOT</v>
          </cell>
          <cell r="Q451" t="str">
            <v>KCK</v>
          </cell>
          <cell r="R451" t="str">
            <v>KCK-CKOT</v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G451" t="str">
            <v/>
          </cell>
          <cell r="AH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>x</v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>x</v>
          </cell>
          <cell r="BG451" t="str">
            <v/>
          </cell>
          <cell r="BH451" t="str">
            <v/>
          </cell>
        </row>
        <row r="452">
          <cell r="A452">
            <v>285</v>
          </cell>
          <cell r="B452">
            <v>3</v>
          </cell>
          <cell r="C452" t="str">
            <v>DT4OT23</v>
          </cell>
          <cell r="D452" t="str">
            <v>DT4OT23-DV</v>
          </cell>
          <cell r="E452">
            <v>634</v>
          </cell>
          <cell r="F452" t="str">
            <v>Thực tập Chẩn đoán và kiểm định kỹ thuật ô tô</v>
          </cell>
          <cell r="G452">
            <v>2</v>
          </cell>
          <cell r="H452" t="str">
            <v/>
          </cell>
          <cell r="I452" t="str">
            <v/>
          </cell>
          <cell r="J452">
            <v>90</v>
          </cell>
          <cell r="K452" t="str">
            <v/>
          </cell>
          <cell r="L452" t="str">
            <v>TH</v>
          </cell>
          <cell r="M452" t="str">
            <v/>
          </cell>
          <cell r="N452" t="str">
            <v>Ôtô</v>
          </cell>
          <cell r="O452" t="str">
            <v>CƠ KHÍ</v>
          </cell>
          <cell r="P452" t="str">
            <v>CKOT</v>
          </cell>
          <cell r="Q452" t="str">
            <v>KCK</v>
          </cell>
          <cell r="R452" t="str">
            <v>KCK-CKOT</v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G452" t="str">
            <v/>
          </cell>
          <cell r="AH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</row>
        <row r="453">
          <cell r="A453">
            <v>285</v>
          </cell>
          <cell r="B453">
            <v>4</v>
          </cell>
          <cell r="C453" t="str">
            <v>CC4OT23</v>
          </cell>
          <cell r="D453" t="str">
            <v>CC4OT23-CC</v>
          </cell>
          <cell r="E453">
            <v>634</v>
          </cell>
          <cell r="F453" t="str">
            <v>Thực tập Chẩn đoán và kiểm định kỹ thuật ô tô</v>
          </cell>
          <cell r="G453">
            <v>2</v>
          </cell>
          <cell r="H453" t="str">
            <v/>
          </cell>
          <cell r="I453" t="str">
            <v/>
          </cell>
          <cell r="J453">
            <v>90</v>
          </cell>
          <cell r="K453" t="str">
            <v/>
          </cell>
          <cell r="L453" t="str">
            <v>TH</v>
          </cell>
          <cell r="M453" t="str">
            <v/>
          </cell>
          <cell r="N453" t="str">
            <v>Ôtô</v>
          </cell>
          <cell r="O453" t="str">
            <v>CƠ KHÍ</v>
          </cell>
          <cell r="P453" t="str">
            <v>CKOT</v>
          </cell>
          <cell r="Q453" t="str">
            <v>KCK</v>
          </cell>
          <cell r="R453" t="str">
            <v>KCK-CKOT</v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G453" t="str">
            <v/>
          </cell>
          <cell r="AH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</row>
        <row r="454">
          <cell r="A454">
            <v>286</v>
          </cell>
          <cell r="B454">
            <v>1</v>
          </cell>
          <cell r="C454" t="str">
            <v>DC4OT70</v>
          </cell>
          <cell r="D454" t="str">
            <v>DC4OT70-DC</v>
          </cell>
          <cell r="E454">
            <v>696</v>
          </cell>
          <cell r="F454" t="str">
            <v>Thực tập tốt nghiệp</v>
          </cell>
          <cell r="G454">
            <v>4</v>
          </cell>
          <cell r="H454" t="str">
            <v/>
          </cell>
          <cell r="I454" t="str">
            <v/>
          </cell>
          <cell r="J454">
            <v>180</v>
          </cell>
          <cell r="K454" t="str">
            <v/>
          </cell>
          <cell r="L454" t="str">
            <v>VĐ</v>
          </cell>
          <cell r="M454" t="str">
            <v/>
          </cell>
          <cell r="N454" t="str">
            <v>Ôtô</v>
          </cell>
          <cell r="O454" t="str">
            <v>CƠ KHÍ</v>
          </cell>
          <cell r="P454" t="str">
            <v>CKOT</v>
          </cell>
          <cell r="Q454" t="str">
            <v>KCK</v>
          </cell>
          <cell r="R454" t="str">
            <v>KCK-CKOT</v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>x</v>
          </cell>
          <cell r="AC454" t="str">
            <v/>
          </cell>
          <cell r="AD454" t="str">
            <v/>
          </cell>
          <cell r="AE454" t="str">
            <v/>
          </cell>
          <cell r="AG454" t="str">
            <v/>
          </cell>
          <cell r="AH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>x</v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</row>
        <row r="455">
          <cell r="A455">
            <v>286</v>
          </cell>
          <cell r="B455">
            <v>2</v>
          </cell>
          <cell r="C455" t="str">
            <v>DC4OT70</v>
          </cell>
          <cell r="D455" t="str">
            <v>DC4OT70-DL</v>
          </cell>
          <cell r="E455">
            <v>696</v>
          </cell>
          <cell r="F455" t="str">
            <v>Thực tập tốt nghiệp</v>
          </cell>
          <cell r="G455">
            <v>4</v>
          </cell>
          <cell r="H455" t="str">
            <v/>
          </cell>
          <cell r="I455" t="str">
            <v/>
          </cell>
          <cell r="J455">
            <v>180</v>
          </cell>
          <cell r="K455" t="str">
            <v/>
          </cell>
          <cell r="L455" t="str">
            <v>VĐ</v>
          </cell>
          <cell r="M455" t="str">
            <v/>
          </cell>
          <cell r="N455" t="str">
            <v>Ôtô</v>
          </cell>
          <cell r="O455" t="str">
            <v>CƠ KHÍ</v>
          </cell>
          <cell r="P455" t="str">
            <v>CKOT</v>
          </cell>
          <cell r="Q455" t="str">
            <v>KCK</v>
          </cell>
          <cell r="R455" t="str">
            <v>KCK-CKOT</v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>x</v>
          </cell>
          <cell r="AC455" t="str">
            <v/>
          </cell>
          <cell r="AD455" t="str">
            <v/>
          </cell>
          <cell r="AE455" t="str">
            <v/>
          </cell>
          <cell r="AG455" t="str">
            <v/>
          </cell>
          <cell r="AH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>x</v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</row>
        <row r="456">
          <cell r="A456">
            <v>286</v>
          </cell>
          <cell r="B456">
            <v>3</v>
          </cell>
          <cell r="C456" t="str">
            <v>DC4OT70</v>
          </cell>
          <cell r="D456" t="str">
            <v>DC4OT70-DV</v>
          </cell>
          <cell r="E456">
            <v>696</v>
          </cell>
          <cell r="F456" t="str">
            <v>Thực tập tốt nghiệp</v>
          </cell>
          <cell r="G456">
            <v>4</v>
          </cell>
          <cell r="H456" t="str">
            <v/>
          </cell>
          <cell r="I456" t="str">
            <v/>
          </cell>
          <cell r="J456">
            <v>180</v>
          </cell>
          <cell r="K456" t="str">
            <v/>
          </cell>
          <cell r="L456" t="str">
            <v>VĐ</v>
          </cell>
          <cell r="M456" t="str">
            <v/>
          </cell>
          <cell r="N456" t="str">
            <v>Ôtô</v>
          </cell>
          <cell r="O456" t="str">
            <v>CƠ KHÍ</v>
          </cell>
          <cell r="P456" t="str">
            <v>CKOT</v>
          </cell>
          <cell r="Q456" t="str">
            <v>KCK</v>
          </cell>
          <cell r="R456" t="str">
            <v>KCK-CKOT</v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>x</v>
          </cell>
          <cell r="AC456" t="str">
            <v/>
          </cell>
          <cell r="AD456" t="str">
            <v/>
          </cell>
          <cell r="AE456" t="str">
            <v/>
          </cell>
          <cell r="AG456" t="str">
            <v/>
          </cell>
          <cell r="AH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>x</v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</row>
        <row r="457">
          <cell r="A457">
            <v>286</v>
          </cell>
          <cell r="B457">
            <v>4</v>
          </cell>
          <cell r="C457" t="str">
            <v>CC4OT70</v>
          </cell>
          <cell r="D457" t="str">
            <v>CC4OT70-CC</v>
          </cell>
          <cell r="E457">
            <v>696</v>
          </cell>
          <cell r="F457" t="str">
            <v>Thực tập tốt nghiệp</v>
          </cell>
          <cell r="G457">
            <v>4</v>
          </cell>
          <cell r="H457" t="str">
            <v/>
          </cell>
          <cell r="I457" t="str">
            <v/>
          </cell>
          <cell r="J457">
            <v>180</v>
          </cell>
          <cell r="K457" t="str">
            <v/>
          </cell>
          <cell r="L457" t="str">
            <v>VĐ</v>
          </cell>
          <cell r="M457" t="str">
            <v/>
          </cell>
          <cell r="N457" t="str">
            <v>Ôtô</v>
          </cell>
          <cell r="O457" t="str">
            <v>CƠ KHÍ</v>
          </cell>
          <cell r="P457" t="str">
            <v>CKOT</v>
          </cell>
          <cell r="Q457" t="str">
            <v>KCK</v>
          </cell>
          <cell r="R457" t="str">
            <v>KCK-CKOT</v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>x</v>
          </cell>
          <cell r="AC457" t="str">
            <v/>
          </cell>
          <cell r="AD457" t="str">
            <v/>
          </cell>
          <cell r="AE457" t="str">
            <v/>
          </cell>
          <cell r="AG457" t="str">
            <v/>
          </cell>
          <cell r="AH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>x</v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</row>
        <row r="458">
          <cell r="A458">
            <v>287</v>
          </cell>
          <cell r="B458">
            <v>1</v>
          </cell>
          <cell r="C458" t="str">
            <v>DC3OT31</v>
          </cell>
          <cell r="D458" t="str">
            <v>DC3OT31-DC</v>
          </cell>
          <cell r="E458">
            <v>376</v>
          </cell>
          <cell r="F458" t="str">
            <v xml:space="preserve">Trang bị điện và các thiết bị điều khiển tự động trên ô tô </v>
          </cell>
          <cell r="G458">
            <v>4</v>
          </cell>
          <cell r="H458">
            <v>45</v>
          </cell>
          <cell r="I458">
            <v>30</v>
          </cell>
          <cell r="J458" t="str">
            <v/>
          </cell>
          <cell r="K458" t="str">
            <v/>
          </cell>
          <cell r="L458" t="str">
            <v>VĐ</v>
          </cell>
          <cell r="M458" t="str">
            <v/>
          </cell>
          <cell r="N458" t="str">
            <v>Ôtô</v>
          </cell>
          <cell r="O458" t="str">
            <v>CƠ KHÍ</v>
          </cell>
          <cell r="P458" t="str">
            <v>CKOT</v>
          </cell>
          <cell r="Q458" t="str">
            <v>KCK</v>
          </cell>
          <cell r="R458" t="str">
            <v>KCK-CKOT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>x</v>
          </cell>
          <cell r="AC458" t="str">
            <v/>
          </cell>
          <cell r="AD458" t="str">
            <v/>
          </cell>
          <cell r="AE458" t="str">
            <v/>
          </cell>
          <cell r="AG458" t="str">
            <v/>
          </cell>
          <cell r="AH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</row>
        <row r="459">
          <cell r="A459">
            <v>288</v>
          </cell>
          <cell r="B459">
            <v>2</v>
          </cell>
          <cell r="C459" t="str">
            <v>DL3OT31</v>
          </cell>
          <cell r="D459" t="str">
            <v>DL3OT31-DL</v>
          </cell>
          <cell r="E459">
            <v>377</v>
          </cell>
          <cell r="F459" t="str">
            <v xml:space="preserve">Trang bị điện và các thiết bị điều khiển tự động trên ô tô </v>
          </cell>
          <cell r="G459">
            <v>2</v>
          </cell>
          <cell r="H459">
            <v>30</v>
          </cell>
          <cell r="I459" t="str">
            <v/>
          </cell>
          <cell r="J459" t="str">
            <v/>
          </cell>
          <cell r="K459" t="str">
            <v/>
          </cell>
          <cell r="L459" t="str">
            <v>VĐ</v>
          </cell>
          <cell r="M459" t="str">
            <v/>
          </cell>
          <cell r="N459" t="str">
            <v>Ôtô</v>
          </cell>
          <cell r="O459" t="str">
            <v>CƠ KHÍ</v>
          </cell>
          <cell r="P459" t="str">
            <v>CKOT</v>
          </cell>
          <cell r="Q459" t="str">
            <v>KCK</v>
          </cell>
          <cell r="R459" t="str">
            <v>KCK-CKOT</v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G459" t="str">
            <v/>
          </cell>
          <cell r="AH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</row>
        <row r="460">
          <cell r="A460">
            <v>288</v>
          </cell>
          <cell r="B460">
            <v>3</v>
          </cell>
          <cell r="C460" t="str">
            <v>DT3OT31</v>
          </cell>
          <cell r="D460" t="str">
            <v>DT3OT31-DV</v>
          </cell>
          <cell r="E460">
            <v>377</v>
          </cell>
          <cell r="F460" t="str">
            <v xml:space="preserve">Trang bị điện và các thiết bị điều khiển tự động trên ô tô </v>
          </cell>
          <cell r="G460">
            <v>2</v>
          </cell>
          <cell r="H460">
            <v>30</v>
          </cell>
          <cell r="I460" t="str">
            <v/>
          </cell>
          <cell r="J460" t="str">
            <v/>
          </cell>
          <cell r="K460" t="str">
            <v/>
          </cell>
          <cell r="L460" t="str">
            <v>VĐ</v>
          </cell>
          <cell r="M460" t="str">
            <v/>
          </cell>
          <cell r="N460" t="str">
            <v>Ôtô</v>
          </cell>
          <cell r="O460" t="str">
            <v>CƠ KHÍ</v>
          </cell>
          <cell r="P460" t="str">
            <v>CKOT</v>
          </cell>
          <cell r="Q460" t="str">
            <v>KCK</v>
          </cell>
          <cell r="R460" t="str">
            <v>KCK-CKOT</v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G460" t="str">
            <v/>
          </cell>
          <cell r="AH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</row>
        <row r="461">
          <cell r="A461">
            <v>289</v>
          </cell>
          <cell r="B461">
            <v>4</v>
          </cell>
          <cell r="C461" t="str">
            <v>MH3OT31</v>
          </cell>
          <cell r="D461" t="str">
            <v>MH3OT31-CC</v>
          </cell>
          <cell r="E461">
            <v>378</v>
          </cell>
          <cell r="F461" t="str">
            <v xml:space="preserve">Trang bị điện và các thiết bị điều khiển tự động trên ô tô </v>
          </cell>
          <cell r="G461">
            <v>3</v>
          </cell>
          <cell r="H461">
            <v>30</v>
          </cell>
          <cell r="I461">
            <v>30</v>
          </cell>
          <cell r="J461" t="str">
            <v/>
          </cell>
          <cell r="K461" t="str">
            <v/>
          </cell>
          <cell r="L461" t="str">
            <v>VĐ</v>
          </cell>
          <cell r="M461" t="str">
            <v/>
          </cell>
          <cell r="N461" t="str">
            <v>Ôtô</v>
          </cell>
          <cell r="O461" t="str">
            <v>CƠ KHÍ</v>
          </cell>
          <cell r="P461" t="str">
            <v>CKOT</v>
          </cell>
          <cell r="Q461" t="str">
            <v>KCK</v>
          </cell>
          <cell r="R461" t="str">
            <v>KCK-CKOT</v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G461" t="str">
            <v/>
          </cell>
          <cell r="AH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>x</v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</row>
        <row r="462">
          <cell r="A462">
            <v>290</v>
          </cell>
          <cell r="B462">
            <v>1</v>
          </cell>
          <cell r="C462" t="str">
            <v>DC3OT46</v>
          </cell>
          <cell r="D462" t="str">
            <v>DC3OT46-DC</v>
          </cell>
          <cell r="E462">
            <v>845</v>
          </cell>
          <cell r="F462" t="str">
            <v>Trang bị điện và thiết bị điều khiển tự động trên ô tô</v>
          </cell>
          <cell r="G462">
            <v>2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>Ôtô</v>
          </cell>
          <cell r="O462" t="str">
            <v>CƠ KHÍ</v>
          </cell>
          <cell r="P462" t="str">
            <v>CKOT</v>
          </cell>
          <cell r="Q462" t="str">
            <v>KCK</v>
          </cell>
          <cell r="R462" t="str">
            <v>KCK-CKOT</v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G462" t="str">
            <v/>
          </cell>
          <cell r="AH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</row>
        <row r="463">
          <cell r="A463">
            <v>291</v>
          </cell>
          <cell r="B463">
            <v>1</v>
          </cell>
          <cell r="C463" t="str">
            <v>DC3OT34</v>
          </cell>
          <cell r="D463" t="str">
            <v>DC3OT34-DC</v>
          </cell>
          <cell r="E463">
            <v>586</v>
          </cell>
          <cell r="F463" t="str">
            <v>Xe chuyên dùng</v>
          </cell>
          <cell r="G463">
            <v>2</v>
          </cell>
          <cell r="H463">
            <v>30</v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>Ôtô</v>
          </cell>
          <cell r="O463" t="str">
            <v>CƠ KHÍ</v>
          </cell>
          <cell r="P463" t="str">
            <v>CKOT</v>
          </cell>
          <cell r="Q463" t="str">
            <v>KCK</v>
          </cell>
          <cell r="R463" t="str">
            <v>KCK-CKOT</v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>o</v>
          </cell>
          <cell r="AC463" t="str">
            <v/>
          </cell>
          <cell r="AD463" t="str">
            <v/>
          </cell>
          <cell r="AE463" t="str">
            <v/>
          </cell>
          <cell r="AG463" t="str">
            <v/>
          </cell>
          <cell r="AH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>o</v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</row>
        <row r="464">
          <cell r="A464">
            <v>291</v>
          </cell>
          <cell r="B464">
            <v>4</v>
          </cell>
          <cell r="C464" t="str">
            <v>MH3OT34</v>
          </cell>
          <cell r="D464" t="str">
            <v>MH3OT34-CC</v>
          </cell>
          <cell r="E464">
            <v>586</v>
          </cell>
          <cell r="F464" t="str">
            <v>BD-SC Hệ thống truyền lực</v>
          </cell>
          <cell r="G464">
            <v>2</v>
          </cell>
          <cell r="H464">
            <v>30</v>
          </cell>
          <cell r="I464" t="str">
            <v/>
          </cell>
          <cell r="J464" t="str">
            <v/>
          </cell>
          <cell r="K464" t="str">
            <v/>
          </cell>
          <cell r="L464" t="str">
            <v>VĐ</v>
          </cell>
          <cell r="M464" t="str">
            <v/>
          </cell>
          <cell r="N464" t="str">
            <v>Ôtô</v>
          </cell>
          <cell r="O464" t="str">
            <v>CƠ KHÍ</v>
          </cell>
          <cell r="P464" t="str">
            <v>CKOT</v>
          </cell>
          <cell r="Q464" t="str">
            <v>KCK</v>
          </cell>
          <cell r="R464" t="str">
            <v>KCK-CKOT</v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>o</v>
          </cell>
          <cell r="AC464" t="str">
            <v/>
          </cell>
          <cell r="AD464" t="str">
            <v/>
          </cell>
          <cell r="AE464" t="str">
            <v/>
          </cell>
          <cell r="AG464" t="str">
            <v/>
          </cell>
          <cell r="AH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>o</v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</row>
        <row r="465">
          <cell r="A465">
            <v>292</v>
          </cell>
          <cell r="B465">
            <v>1</v>
          </cell>
          <cell r="C465" t="str">
            <v>DC4OT24</v>
          </cell>
          <cell r="D465" t="str">
            <v>DC4OT24-DC</v>
          </cell>
          <cell r="E465">
            <v>651</v>
          </cell>
          <cell r="F465" t="str">
            <v>Thực tập Bảo dưỡng kỹ thuật và sửa chữa ô tô 1</v>
          </cell>
          <cell r="G465">
            <v>3</v>
          </cell>
          <cell r="H465" t="str">
            <v/>
          </cell>
          <cell r="I465" t="str">
            <v/>
          </cell>
          <cell r="J465">
            <v>135</v>
          </cell>
          <cell r="K465" t="str">
            <v/>
          </cell>
          <cell r="L465" t="str">
            <v>TH</v>
          </cell>
          <cell r="M465" t="str">
            <v/>
          </cell>
          <cell r="N465" t="str">
            <v>Trung tâm công nghệ CK</v>
          </cell>
          <cell r="O465" t="str">
            <v>CƠ KHÍ</v>
          </cell>
          <cell r="P465" t="str">
            <v>CNCK</v>
          </cell>
          <cell r="Q465" t="str">
            <v>KCK</v>
          </cell>
          <cell r="R465" t="str">
            <v>KCK-CNCK</v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>x</v>
          </cell>
          <cell r="AC465" t="str">
            <v/>
          </cell>
          <cell r="AD465" t="str">
            <v/>
          </cell>
          <cell r="AE465" t="str">
            <v/>
          </cell>
          <cell r="AG465" t="str">
            <v/>
          </cell>
          <cell r="AH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>x</v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</row>
        <row r="466">
          <cell r="A466">
            <v>292</v>
          </cell>
          <cell r="B466">
            <v>4</v>
          </cell>
          <cell r="C466" t="str">
            <v>CC4OT24</v>
          </cell>
          <cell r="D466" t="str">
            <v>CC4OT24-CC</v>
          </cell>
          <cell r="E466">
            <v>651</v>
          </cell>
          <cell r="F466" t="str">
            <v>Thực tập Bảo dưỡng kỹ thuật và sửa chữa ô tô 1</v>
          </cell>
          <cell r="G466">
            <v>3</v>
          </cell>
          <cell r="H466" t="str">
            <v/>
          </cell>
          <cell r="I466" t="str">
            <v/>
          </cell>
          <cell r="J466">
            <v>135</v>
          </cell>
          <cell r="K466" t="str">
            <v/>
          </cell>
          <cell r="L466" t="str">
            <v>TH</v>
          </cell>
          <cell r="M466" t="str">
            <v/>
          </cell>
          <cell r="N466" t="str">
            <v>Trung tâm công nghệ CK</v>
          </cell>
          <cell r="O466" t="str">
            <v>CƠ KHÍ</v>
          </cell>
          <cell r="P466" t="str">
            <v>CNCK</v>
          </cell>
          <cell r="Q466" t="str">
            <v>KCK</v>
          </cell>
          <cell r="R466" t="str">
            <v>KCK-CNCK</v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>x</v>
          </cell>
          <cell r="AC466" t="str">
            <v/>
          </cell>
          <cell r="AD466" t="str">
            <v/>
          </cell>
          <cell r="AE466" t="str">
            <v/>
          </cell>
          <cell r="AG466" t="str">
            <v/>
          </cell>
          <cell r="AH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>x</v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</row>
        <row r="467">
          <cell r="A467">
            <v>293</v>
          </cell>
          <cell r="B467">
            <v>1</v>
          </cell>
          <cell r="C467" t="str">
            <v>DC4OT25</v>
          </cell>
          <cell r="D467" t="str">
            <v>DC4OT25-DC</v>
          </cell>
          <cell r="E467">
            <v>652</v>
          </cell>
          <cell r="F467" t="str">
            <v>Thực tập Bảo dưỡng kỹ thuật và sửa chữa ô tô 2</v>
          </cell>
          <cell r="G467">
            <v>3</v>
          </cell>
          <cell r="H467" t="str">
            <v/>
          </cell>
          <cell r="I467" t="str">
            <v/>
          </cell>
          <cell r="J467">
            <v>135</v>
          </cell>
          <cell r="K467" t="str">
            <v/>
          </cell>
          <cell r="L467" t="str">
            <v>TH</v>
          </cell>
          <cell r="M467" t="str">
            <v/>
          </cell>
          <cell r="N467" t="str">
            <v>Trung tâm công nghệ CK</v>
          </cell>
          <cell r="O467" t="str">
            <v>CƠ KHÍ</v>
          </cell>
          <cell r="P467" t="str">
            <v>CNCK</v>
          </cell>
          <cell r="Q467" t="str">
            <v>KCK</v>
          </cell>
          <cell r="R467" t="str">
            <v>KCK-CNCK</v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>x</v>
          </cell>
          <cell r="AC467" t="str">
            <v/>
          </cell>
          <cell r="AD467" t="str">
            <v/>
          </cell>
          <cell r="AE467" t="str">
            <v/>
          </cell>
          <cell r="AG467" t="str">
            <v/>
          </cell>
          <cell r="AH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>x</v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</row>
        <row r="468">
          <cell r="A468">
            <v>293</v>
          </cell>
          <cell r="B468">
            <v>3</v>
          </cell>
          <cell r="C468" t="str">
            <v>DC4OT25</v>
          </cell>
          <cell r="D468" t="str">
            <v>DC4OT25-DV</v>
          </cell>
          <cell r="E468">
            <v>652</v>
          </cell>
          <cell r="F468" t="str">
            <v>Thực tập Bảo dưỡng kỹ thuật và sửa chữa ô tô 2</v>
          </cell>
          <cell r="G468">
            <v>3</v>
          </cell>
          <cell r="H468" t="str">
            <v/>
          </cell>
          <cell r="I468" t="str">
            <v/>
          </cell>
          <cell r="J468">
            <v>135</v>
          </cell>
          <cell r="K468" t="str">
            <v/>
          </cell>
          <cell r="L468" t="str">
            <v>TH</v>
          </cell>
          <cell r="M468" t="str">
            <v/>
          </cell>
          <cell r="N468" t="str">
            <v>Trung tâm công nghệ CK</v>
          </cell>
          <cell r="O468" t="str">
            <v>CƠ KHÍ</v>
          </cell>
          <cell r="P468" t="str">
            <v>CNCK</v>
          </cell>
          <cell r="Q468" t="str">
            <v>KCK</v>
          </cell>
          <cell r="R468" t="str">
            <v>KCK-CNCK</v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>x</v>
          </cell>
          <cell r="AC468" t="str">
            <v/>
          </cell>
          <cell r="AD468" t="str">
            <v/>
          </cell>
          <cell r="AE468" t="str">
            <v/>
          </cell>
          <cell r="AG468" t="str">
            <v/>
          </cell>
          <cell r="AH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>x</v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</row>
        <row r="469">
          <cell r="A469">
            <v>293</v>
          </cell>
          <cell r="B469">
            <v>4</v>
          </cell>
          <cell r="C469" t="str">
            <v>CC4OT25</v>
          </cell>
          <cell r="D469" t="str">
            <v>CC4OT25-CC</v>
          </cell>
          <cell r="E469">
            <v>652</v>
          </cell>
          <cell r="F469" t="str">
            <v>Thực tập Bảo dưỡng kỹ thuật và sửa chữa ô tô 2</v>
          </cell>
          <cell r="G469">
            <v>3</v>
          </cell>
          <cell r="H469" t="str">
            <v/>
          </cell>
          <cell r="I469" t="str">
            <v/>
          </cell>
          <cell r="J469">
            <v>135</v>
          </cell>
          <cell r="K469" t="str">
            <v/>
          </cell>
          <cell r="L469" t="str">
            <v>TH</v>
          </cell>
          <cell r="M469" t="str">
            <v/>
          </cell>
          <cell r="N469" t="str">
            <v>Trung tâm công nghệ CK</v>
          </cell>
          <cell r="O469" t="str">
            <v>CƠ KHÍ</v>
          </cell>
          <cell r="P469" t="str">
            <v>CNCK</v>
          </cell>
          <cell r="Q469" t="str">
            <v>KCK</v>
          </cell>
          <cell r="R469" t="str">
            <v>KCK-CNCK</v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>x</v>
          </cell>
          <cell r="AC469" t="str">
            <v/>
          </cell>
          <cell r="AD469" t="str">
            <v/>
          </cell>
          <cell r="AE469" t="str">
            <v/>
          </cell>
          <cell r="AG469" t="str">
            <v/>
          </cell>
          <cell r="AH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>x</v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</row>
        <row r="470">
          <cell r="A470">
            <v>294</v>
          </cell>
          <cell r="B470">
            <v>1</v>
          </cell>
          <cell r="C470" t="str">
            <v>DC4MX21</v>
          </cell>
          <cell r="D470" t="str">
            <v>DC4MX21-DC</v>
          </cell>
          <cell r="E470">
            <v>654</v>
          </cell>
          <cell r="F470" t="str">
            <v>Thực tập Cấu tạo máy xây dựng</v>
          </cell>
          <cell r="G470">
            <v>4</v>
          </cell>
          <cell r="H470" t="str">
            <v/>
          </cell>
          <cell r="I470" t="str">
            <v/>
          </cell>
          <cell r="J470">
            <v>180</v>
          </cell>
          <cell r="K470" t="str">
            <v/>
          </cell>
          <cell r="L470" t="str">
            <v>TH</v>
          </cell>
          <cell r="M470" t="str">
            <v/>
          </cell>
          <cell r="N470" t="str">
            <v>Trung tâm công nghệ CK</v>
          </cell>
          <cell r="O470" t="str">
            <v>CƠ KHÍ</v>
          </cell>
          <cell r="P470" t="str">
            <v>CNCK</v>
          </cell>
          <cell r="Q470" t="str">
            <v>KCK</v>
          </cell>
          <cell r="R470" t="str">
            <v>KCK-CNCK</v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>x</v>
          </cell>
          <cell r="AD470" t="str">
            <v/>
          </cell>
          <cell r="AE470" t="str">
            <v/>
          </cell>
          <cell r="AG470" t="str">
            <v/>
          </cell>
          <cell r="AH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>x</v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</row>
        <row r="471">
          <cell r="A471">
            <v>294</v>
          </cell>
          <cell r="B471">
            <v>4</v>
          </cell>
          <cell r="C471" t="str">
            <v>CC4MX21</v>
          </cell>
          <cell r="D471" t="str">
            <v>CC4MX21-CC</v>
          </cell>
          <cell r="E471">
            <v>654</v>
          </cell>
          <cell r="F471" t="str">
            <v>Thực tập Cấu tạo máy xây dựng</v>
          </cell>
          <cell r="G471">
            <v>4</v>
          </cell>
          <cell r="H471" t="str">
            <v/>
          </cell>
          <cell r="I471" t="str">
            <v/>
          </cell>
          <cell r="J471">
            <v>180</v>
          </cell>
          <cell r="K471" t="str">
            <v/>
          </cell>
          <cell r="L471" t="str">
            <v>TH</v>
          </cell>
          <cell r="M471" t="str">
            <v/>
          </cell>
          <cell r="N471" t="str">
            <v>Trung tâm công nghệ CK</v>
          </cell>
          <cell r="O471" t="str">
            <v>CƠ KHÍ</v>
          </cell>
          <cell r="P471" t="str">
            <v>CNCK</v>
          </cell>
          <cell r="Q471" t="str">
            <v>KCK</v>
          </cell>
          <cell r="R471" t="str">
            <v>KCK-CNCK</v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>x</v>
          </cell>
          <cell r="AD471" t="str">
            <v/>
          </cell>
          <cell r="AE471" t="str">
            <v/>
          </cell>
          <cell r="AG471" t="str">
            <v/>
          </cell>
          <cell r="AH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>x</v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</row>
        <row r="472">
          <cell r="A472">
            <v>295</v>
          </cell>
          <cell r="B472">
            <v>1</v>
          </cell>
          <cell r="C472" t="str">
            <v>DC4OT21</v>
          </cell>
          <cell r="D472" t="str">
            <v>DC4OT21-DC</v>
          </cell>
          <cell r="E472">
            <v>648</v>
          </cell>
          <cell r="F472" t="str">
            <v>Thực tập Cấu tạo ô tô 1</v>
          </cell>
          <cell r="G472">
            <v>3</v>
          </cell>
          <cell r="H472" t="str">
            <v/>
          </cell>
          <cell r="I472" t="str">
            <v/>
          </cell>
          <cell r="J472">
            <v>135</v>
          </cell>
          <cell r="K472" t="str">
            <v/>
          </cell>
          <cell r="L472" t="str">
            <v>TH</v>
          </cell>
          <cell r="M472" t="str">
            <v/>
          </cell>
          <cell r="N472" t="str">
            <v>Trung tâm công nghệ CK</v>
          </cell>
          <cell r="O472" t="str">
            <v>CƠ KHÍ</v>
          </cell>
          <cell r="P472" t="str">
            <v>CNCK</v>
          </cell>
          <cell r="Q472" t="str">
            <v>KCK</v>
          </cell>
          <cell r="R472" t="str">
            <v>KCK-CNCK</v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>x</v>
          </cell>
          <cell r="AC472" t="str">
            <v/>
          </cell>
          <cell r="AD472" t="str">
            <v/>
          </cell>
          <cell r="AE472" t="str">
            <v/>
          </cell>
          <cell r="AG472" t="str">
            <v/>
          </cell>
          <cell r="AH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>x</v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</row>
        <row r="473">
          <cell r="A473">
            <v>295</v>
          </cell>
          <cell r="B473">
            <v>4</v>
          </cell>
          <cell r="C473" t="str">
            <v>CC4OT21</v>
          </cell>
          <cell r="D473" t="str">
            <v>CC4OT21-CC</v>
          </cell>
          <cell r="E473">
            <v>648</v>
          </cell>
          <cell r="F473" t="str">
            <v>Thực tập Cấu tạo ô tô 1</v>
          </cell>
          <cell r="G473">
            <v>3</v>
          </cell>
          <cell r="H473" t="str">
            <v/>
          </cell>
          <cell r="I473" t="str">
            <v/>
          </cell>
          <cell r="J473">
            <v>135</v>
          </cell>
          <cell r="K473" t="str">
            <v/>
          </cell>
          <cell r="L473" t="str">
            <v>TH</v>
          </cell>
          <cell r="M473" t="str">
            <v/>
          </cell>
          <cell r="N473" t="str">
            <v>Trung tâm công nghệ CK</v>
          </cell>
          <cell r="O473" t="str">
            <v>CƠ KHÍ</v>
          </cell>
          <cell r="P473" t="str">
            <v>CNCK</v>
          </cell>
          <cell r="Q473" t="str">
            <v>KCK</v>
          </cell>
          <cell r="R473" t="str">
            <v>KCK-CNCK</v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>x</v>
          </cell>
          <cell r="AC473" t="str">
            <v/>
          </cell>
          <cell r="AD473" t="str">
            <v/>
          </cell>
          <cell r="AE473" t="str">
            <v/>
          </cell>
          <cell r="AG473" t="str">
            <v/>
          </cell>
          <cell r="AH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>x</v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</row>
        <row r="474">
          <cell r="A474">
            <v>296</v>
          </cell>
          <cell r="B474">
            <v>1</v>
          </cell>
          <cell r="C474" t="str">
            <v>DC4OT22</v>
          </cell>
          <cell r="D474" t="str">
            <v>DC4OT22-DC</v>
          </cell>
          <cell r="E474">
            <v>649</v>
          </cell>
          <cell r="F474" t="str">
            <v>Thực tập Cấu tạo ô tô 2</v>
          </cell>
          <cell r="G474">
            <v>3</v>
          </cell>
          <cell r="H474" t="str">
            <v/>
          </cell>
          <cell r="I474" t="str">
            <v/>
          </cell>
          <cell r="J474">
            <v>135</v>
          </cell>
          <cell r="K474" t="str">
            <v/>
          </cell>
          <cell r="L474" t="str">
            <v>TH</v>
          </cell>
          <cell r="M474" t="str">
            <v/>
          </cell>
          <cell r="N474" t="str">
            <v>Trung tâm công nghệ CK</v>
          </cell>
          <cell r="O474" t="str">
            <v>CƠ KHÍ</v>
          </cell>
          <cell r="P474" t="str">
            <v>CNCK</v>
          </cell>
          <cell r="Q474" t="str">
            <v>KCK</v>
          </cell>
          <cell r="R474" t="str">
            <v>KCK-CNCK</v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>x</v>
          </cell>
          <cell r="AC474" t="str">
            <v/>
          </cell>
          <cell r="AD474" t="str">
            <v/>
          </cell>
          <cell r="AE474" t="str">
            <v/>
          </cell>
          <cell r="AG474" t="str">
            <v/>
          </cell>
          <cell r="AH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>x</v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</row>
        <row r="475">
          <cell r="A475">
            <v>296</v>
          </cell>
          <cell r="B475">
            <v>3</v>
          </cell>
          <cell r="C475" t="str">
            <v>DC4OT22</v>
          </cell>
          <cell r="D475" t="str">
            <v>DC4OT22-DV</v>
          </cell>
          <cell r="E475">
            <v>649</v>
          </cell>
          <cell r="F475" t="str">
            <v>Thực tập Cấu tạo ô tô 2</v>
          </cell>
          <cell r="G475">
            <v>3</v>
          </cell>
          <cell r="H475" t="str">
            <v/>
          </cell>
          <cell r="I475" t="str">
            <v/>
          </cell>
          <cell r="J475">
            <v>135</v>
          </cell>
          <cell r="K475" t="str">
            <v/>
          </cell>
          <cell r="L475" t="str">
            <v>TH</v>
          </cell>
          <cell r="M475" t="str">
            <v/>
          </cell>
          <cell r="N475" t="str">
            <v>Trung tâm công nghệ CK</v>
          </cell>
          <cell r="O475" t="str">
            <v>CƠ KHÍ</v>
          </cell>
          <cell r="P475" t="str">
            <v>CNCK</v>
          </cell>
          <cell r="Q475" t="str">
            <v>KCK</v>
          </cell>
          <cell r="R475" t="str">
            <v>KCK-CNCK</v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>x</v>
          </cell>
          <cell r="AC475" t="str">
            <v/>
          </cell>
          <cell r="AD475" t="str">
            <v/>
          </cell>
          <cell r="AE475" t="str">
            <v/>
          </cell>
          <cell r="AG475" t="str">
            <v/>
          </cell>
          <cell r="AH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>x</v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</row>
        <row r="476">
          <cell r="A476">
            <v>296</v>
          </cell>
          <cell r="B476">
            <v>4</v>
          </cell>
          <cell r="C476" t="str">
            <v>CC4OT22</v>
          </cell>
          <cell r="D476" t="str">
            <v>CC4OT22-CC</v>
          </cell>
          <cell r="E476">
            <v>649</v>
          </cell>
          <cell r="F476" t="str">
            <v>Thực tập Cấu tạo ô tô 2</v>
          </cell>
          <cell r="G476">
            <v>3</v>
          </cell>
          <cell r="H476" t="str">
            <v/>
          </cell>
          <cell r="I476" t="str">
            <v/>
          </cell>
          <cell r="J476">
            <v>135</v>
          </cell>
          <cell r="K476" t="str">
            <v/>
          </cell>
          <cell r="L476" t="str">
            <v>TH</v>
          </cell>
          <cell r="M476" t="str">
            <v/>
          </cell>
          <cell r="N476" t="str">
            <v>Trung tâm công nghệ CK</v>
          </cell>
          <cell r="O476" t="str">
            <v>CƠ KHÍ</v>
          </cell>
          <cell r="P476" t="str">
            <v>CNCK</v>
          </cell>
          <cell r="Q476" t="str">
            <v>KCK</v>
          </cell>
          <cell r="R476" t="str">
            <v>KCK-CNCK</v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>x</v>
          </cell>
          <cell r="AC476" t="str">
            <v/>
          </cell>
          <cell r="AD476" t="str">
            <v/>
          </cell>
          <cell r="AE476" t="str">
            <v/>
          </cell>
          <cell r="AG476" t="str">
            <v/>
          </cell>
          <cell r="AH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>x</v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</row>
        <row r="477">
          <cell r="A477">
            <v>297</v>
          </cell>
          <cell r="B477">
            <v>1</v>
          </cell>
          <cell r="C477" t="str">
            <v>DC4OT23</v>
          </cell>
          <cell r="D477" t="str">
            <v>DC4OT23-DC</v>
          </cell>
          <cell r="E477">
            <v>650</v>
          </cell>
          <cell r="F477" t="str">
            <v>Thực tập Chẩn đoán và kiểm định kỹ thuật ô tô</v>
          </cell>
          <cell r="G477">
            <v>4</v>
          </cell>
          <cell r="H477" t="str">
            <v/>
          </cell>
          <cell r="I477" t="str">
            <v/>
          </cell>
          <cell r="J477">
            <v>180</v>
          </cell>
          <cell r="K477" t="str">
            <v/>
          </cell>
          <cell r="L477" t="str">
            <v>TH</v>
          </cell>
          <cell r="M477" t="str">
            <v/>
          </cell>
          <cell r="N477" t="str">
            <v>Trung tâm công nghệ CK</v>
          </cell>
          <cell r="O477" t="str">
            <v>CƠ KHÍ</v>
          </cell>
          <cell r="P477" t="str">
            <v>CNCK</v>
          </cell>
          <cell r="Q477" t="str">
            <v>KCK</v>
          </cell>
          <cell r="R477" t="str">
            <v>KCK-CNCK</v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>x</v>
          </cell>
          <cell r="AC477" t="str">
            <v/>
          </cell>
          <cell r="AD477" t="str">
            <v/>
          </cell>
          <cell r="AE477" t="str">
            <v/>
          </cell>
          <cell r="AG477" t="str">
            <v/>
          </cell>
          <cell r="AH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>x</v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</row>
        <row r="478">
          <cell r="A478">
            <v>297</v>
          </cell>
          <cell r="B478">
            <v>4</v>
          </cell>
          <cell r="C478" t="str">
            <v>CC4OT23</v>
          </cell>
          <cell r="D478" t="str">
            <v>CC4OT23-CC</v>
          </cell>
          <cell r="E478">
            <v>650</v>
          </cell>
          <cell r="F478" t="str">
            <v>Thực tập Chẩn đoán và kiểm định kỹ thuật ô tô</v>
          </cell>
          <cell r="G478">
            <v>4</v>
          </cell>
          <cell r="H478" t="str">
            <v/>
          </cell>
          <cell r="I478" t="str">
            <v/>
          </cell>
          <cell r="J478">
            <v>180</v>
          </cell>
          <cell r="K478" t="str">
            <v/>
          </cell>
          <cell r="L478" t="str">
            <v>TH</v>
          </cell>
          <cell r="M478" t="str">
            <v/>
          </cell>
          <cell r="N478" t="str">
            <v>Trung tâm công nghệ CK</v>
          </cell>
          <cell r="O478" t="str">
            <v>CƠ KHÍ</v>
          </cell>
          <cell r="P478" t="str">
            <v>CNCK</v>
          </cell>
          <cell r="Q478" t="str">
            <v>KCK</v>
          </cell>
          <cell r="R478" t="str">
            <v>KCK-CNCK</v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>x</v>
          </cell>
          <cell r="AC478" t="str">
            <v/>
          </cell>
          <cell r="AD478" t="str">
            <v/>
          </cell>
          <cell r="AE478" t="str">
            <v/>
          </cell>
          <cell r="AG478" t="str">
            <v/>
          </cell>
          <cell r="AH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>x</v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</row>
        <row r="479">
          <cell r="A479">
            <v>298</v>
          </cell>
          <cell r="B479">
            <v>1</v>
          </cell>
          <cell r="C479" t="str">
            <v>DC4CK13</v>
          </cell>
          <cell r="D479" t="str">
            <v>DC4CK13-DC</v>
          </cell>
          <cell r="E479">
            <v>653</v>
          </cell>
          <cell r="F479" t="str">
            <v xml:space="preserve">Thực tập Động cơ đốt trong </v>
          </cell>
          <cell r="G479">
            <v>3</v>
          </cell>
          <cell r="H479" t="str">
            <v/>
          </cell>
          <cell r="I479" t="str">
            <v/>
          </cell>
          <cell r="J479">
            <v>135</v>
          </cell>
          <cell r="K479" t="str">
            <v/>
          </cell>
          <cell r="L479" t="str">
            <v>TH</v>
          </cell>
          <cell r="M479" t="str">
            <v/>
          </cell>
          <cell r="N479" t="str">
            <v>Trung tâm công nghệ CK</v>
          </cell>
          <cell r="O479" t="str">
            <v>CƠ KHÍ</v>
          </cell>
          <cell r="P479" t="str">
            <v>CNCK</v>
          </cell>
          <cell r="Q479" t="str">
            <v>KCK</v>
          </cell>
          <cell r="R479" t="str">
            <v>KCK-CNCK</v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>x</v>
          </cell>
          <cell r="AD479" t="str">
            <v/>
          </cell>
          <cell r="AE479" t="str">
            <v/>
          </cell>
          <cell r="AG479" t="str">
            <v/>
          </cell>
          <cell r="AH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>x</v>
          </cell>
          <cell r="AY479" t="str">
            <v/>
          </cell>
          <cell r="AZ479" t="str">
            <v>x</v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</row>
        <row r="480">
          <cell r="A480">
            <v>298</v>
          </cell>
          <cell r="B480">
            <v>4</v>
          </cell>
          <cell r="C480" t="str">
            <v>MH4CK13</v>
          </cell>
          <cell r="D480" t="str">
            <v>MH4CK13-CC</v>
          </cell>
          <cell r="E480">
            <v>653</v>
          </cell>
          <cell r="F480" t="str">
            <v xml:space="preserve">Thực tập Động cơ đốt trong </v>
          </cell>
          <cell r="G480">
            <v>3</v>
          </cell>
          <cell r="H480" t="str">
            <v/>
          </cell>
          <cell r="I480" t="str">
            <v/>
          </cell>
          <cell r="J480">
            <v>135</v>
          </cell>
          <cell r="K480" t="str">
            <v/>
          </cell>
          <cell r="L480" t="str">
            <v>TH</v>
          </cell>
          <cell r="M480" t="str">
            <v/>
          </cell>
          <cell r="N480" t="str">
            <v>Trung tâm công nghệ CK</v>
          </cell>
          <cell r="O480" t="str">
            <v>CƠ KHÍ</v>
          </cell>
          <cell r="P480" t="str">
            <v>CNCK</v>
          </cell>
          <cell r="Q480" t="str">
            <v>KCK</v>
          </cell>
          <cell r="R480" t="str">
            <v>KCK-CNCK</v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>x</v>
          </cell>
          <cell r="AD480" t="str">
            <v/>
          </cell>
          <cell r="AE480" t="str">
            <v/>
          </cell>
          <cell r="AG480" t="str">
            <v/>
          </cell>
          <cell r="AH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>x</v>
          </cell>
          <cell r="AY480" t="str">
            <v/>
          </cell>
          <cell r="AZ480" t="str">
            <v>x</v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</row>
        <row r="481">
          <cell r="A481">
            <v>299</v>
          </cell>
          <cell r="B481">
            <v>1</v>
          </cell>
          <cell r="C481" t="str">
            <v>DC4CK12</v>
          </cell>
          <cell r="D481" t="str">
            <v>DC4CK12-DC</v>
          </cell>
          <cell r="E481">
            <v>658</v>
          </cell>
          <cell r="F481" t="str">
            <v>Thực tập Máy công cụ</v>
          </cell>
          <cell r="G481">
            <v>2</v>
          </cell>
          <cell r="H481" t="str">
            <v/>
          </cell>
          <cell r="I481" t="str">
            <v/>
          </cell>
          <cell r="J481">
            <v>90</v>
          </cell>
          <cell r="K481" t="str">
            <v/>
          </cell>
          <cell r="L481" t="str">
            <v>TH</v>
          </cell>
          <cell r="M481" t="str">
            <v/>
          </cell>
          <cell r="N481" t="str">
            <v>Trung tâm công nghệ CK</v>
          </cell>
          <cell r="O481" t="str">
            <v>CƠ KHÍ</v>
          </cell>
          <cell r="P481" t="str">
            <v>CNCK</v>
          </cell>
          <cell r="Q481" t="str">
            <v>KCK</v>
          </cell>
          <cell r="R481" t="str">
            <v>KCK-CNCK</v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>x</v>
          </cell>
          <cell r="AE481" t="str">
            <v/>
          </cell>
          <cell r="AG481" t="str">
            <v/>
          </cell>
          <cell r="AH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>x</v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</row>
        <row r="482">
          <cell r="A482">
            <v>299</v>
          </cell>
          <cell r="B482">
            <v>4</v>
          </cell>
          <cell r="C482" t="str">
            <v>MH4CK12</v>
          </cell>
          <cell r="D482" t="str">
            <v>MH4CK12-CC</v>
          </cell>
          <cell r="E482">
            <v>658</v>
          </cell>
          <cell r="F482" t="str">
            <v>Thực tập Máy công cụ</v>
          </cell>
          <cell r="G482">
            <v>2</v>
          </cell>
          <cell r="H482" t="str">
            <v/>
          </cell>
          <cell r="I482" t="str">
            <v/>
          </cell>
          <cell r="J482">
            <v>90</v>
          </cell>
          <cell r="K482" t="str">
            <v/>
          </cell>
          <cell r="L482" t="str">
            <v>TH</v>
          </cell>
          <cell r="M482" t="str">
            <v/>
          </cell>
          <cell r="N482" t="str">
            <v>Trung tâm công nghệ CK</v>
          </cell>
          <cell r="O482" t="str">
            <v>CƠ KHÍ</v>
          </cell>
          <cell r="P482" t="str">
            <v>CNCK</v>
          </cell>
          <cell r="Q482" t="str">
            <v>KCK</v>
          </cell>
          <cell r="R482" t="str">
            <v>KCK-CNCK</v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>x</v>
          </cell>
          <cell r="AE482" t="str">
            <v/>
          </cell>
          <cell r="AG482" t="str">
            <v/>
          </cell>
          <cell r="AH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>x</v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</row>
        <row r="483">
          <cell r="A483">
            <v>300</v>
          </cell>
          <cell r="B483">
            <v>1</v>
          </cell>
          <cell r="C483" t="str">
            <v>DC4CK11</v>
          </cell>
          <cell r="D483" t="str">
            <v>DC4CK11-DC</v>
          </cell>
          <cell r="E483">
            <v>647</v>
          </cell>
          <cell r="F483" t="str">
            <v>Thực tập Nhập môn cơ khí</v>
          </cell>
          <cell r="G483">
            <v>4</v>
          </cell>
          <cell r="H483" t="str">
            <v/>
          </cell>
          <cell r="I483" t="str">
            <v/>
          </cell>
          <cell r="J483">
            <v>180</v>
          </cell>
          <cell r="K483" t="str">
            <v/>
          </cell>
          <cell r="L483" t="str">
            <v>TH</v>
          </cell>
          <cell r="M483" t="str">
            <v/>
          </cell>
          <cell r="N483" t="str">
            <v>Trung tâm công nghệ CK</v>
          </cell>
          <cell r="O483" t="str">
            <v>CƠ KHÍ</v>
          </cell>
          <cell r="P483" t="str">
            <v>CNCK</v>
          </cell>
          <cell r="Q483" t="str">
            <v>KCK</v>
          </cell>
          <cell r="R483" t="str">
            <v>KCK-CNCK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>x</v>
          </cell>
          <cell r="AC483" t="str">
            <v>x</v>
          </cell>
          <cell r="AD483" t="str">
            <v>x</v>
          </cell>
          <cell r="AE483" t="str">
            <v/>
          </cell>
          <cell r="AG483" t="str">
            <v/>
          </cell>
          <cell r="AH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>x</v>
          </cell>
          <cell r="AX483" t="str">
            <v>x</v>
          </cell>
          <cell r="AY483" t="str">
            <v>x</v>
          </cell>
          <cell r="AZ483" t="str">
            <v>x</v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</row>
        <row r="484">
          <cell r="A484">
            <v>300</v>
          </cell>
          <cell r="B484">
            <v>4</v>
          </cell>
          <cell r="C484" t="str">
            <v>MH4CK11</v>
          </cell>
          <cell r="D484" t="str">
            <v>MH4CK11-CC</v>
          </cell>
          <cell r="E484">
            <v>647</v>
          </cell>
          <cell r="F484" t="str">
            <v>Thực tập Nhập môn cơ khí</v>
          </cell>
          <cell r="G484">
            <v>4</v>
          </cell>
          <cell r="H484" t="str">
            <v/>
          </cell>
          <cell r="I484" t="str">
            <v/>
          </cell>
          <cell r="J484">
            <v>180</v>
          </cell>
          <cell r="K484" t="str">
            <v/>
          </cell>
          <cell r="L484" t="str">
            <v>TH</v>
          </cell>
          <cell r="M484" t="str">
            <v/>
          </cell>
          <cell r="N484" t="str">
            <v>Trung tâm công nghệ CK</v>
          </cell>
          <cell r="O484" t="str">
            <v>CƠ KHÍ</v>
          </cell>
          <cell r="P484" t="str">
            <v>CNCK</v>
          </cell>
          <cell r="Q484" t="str">
            <v>KCK</v>
          </cell>
          <cell r="R484" t="str">
            <v>KCK-CNCK</v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>x</v>
          </cell>
          <cell r="AC484" t="str">
            <v>x</v>
          </cell>
          <cell r="AD484" t="str">
            <v>x</v>
          </cell>
          <cell r="AE484" t="str">
            <v/>
          </cell>
          <cell r="AG484" t="str">
            <v/>
          </cell>
          <cell r="AH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>x</v>
          </cell>
          <cell r="AX484" t="str">
            <v>x</v>
          </cell>
          <cell r="AY484" t="str">
            <v>x</v>
          </cell>
          <cell r="AZ484" t="str">
            <v>x</v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</row>
        <row r="485">
          <cell r="A485">
            <v>301</v>
          </cell>
          <cell r="B485">
            <v>1</v>
          </cell>
          <cell r="C485" t="str">
            <v>DC1CB94</v>
          </cell>
          <cell r="D485" t="str">
            <v>DC1CB94-DC</v>
          </cell>
          <cell r="E485">
            <v>43</v>
          </cell>
          <cell r="F485" t="str">
            <v>An toàn lao động và môi trường công nghiệp</v>
          </cell>
          <cell r="G485">
            <v>2</v>
          </cell>
          <cell r="H485">
            <v>30</v>
          </cell>
          <cell r="I485" t="str">
            <v/>
          </cell>
          <cell r="J485" t="str">
            <v/>
          </cell>
          <cell r="K485" t="str">
            <v/>
          </cell>
          <cell r="L485" t="str">
            <v>Viết</v>
          </cell>
          <cell r="M485">
            <v>60</v>
          </cell>
          <cell r="N485" t="str">
            <v>Khoa Cơ khí</v>
          </cell>
          <cell r="O485" t="str">
            <v>CƠ KHÍ</v>
          </cell>
          <cell r="P485" t="str">
            <v>KCK</v>
          </cell>
          <cell r="Q485" t="str">
            <v>KCK</v>
          </cell>
          <cell r="R485" t="str">
            <v>KCK-KCK</v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>o</v>
          </cell>
          <cell r="AC485" t="str">
            <v>o</v>
          </cell>
          <cell r="AD485" t="str">
            <v>o</v>
          </cell>
          <cell r="AE485" t="str">
            <v>o</v>
          </cell>
          <cell r="AG485" t="str">
            <v/>
          </cell>
          <cell r="AH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>o</v>
          </cell>
          <cell r="AN485" t="str">
            <v>o</v>
          </cell>
          <cell r="AO485" t="str">
            <v>o</v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>o</v>
          </cell>
          <cell r="AX485" t="str">
            <v>o</v>
          </cell>
          <cell r="AY485" t="str">
            <v>o</v>
          </cell>
          <cell r="AZ485" t="str">
            <v>o</v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>o</v>
          </cell>
          <cell r="BG485" t="str">
            <v>o</v>
          </cell>
          <cell r="BH485" t="str">
            <v/>
          </cell>
        </row>
        <row r="486">
          <cell r="A486">
            <v>301</v>
          </cell>
          <cell r="B486">
            <v>2</v>
          </cell>
          <cell r="C486" t="str">
            <v>DC1CB94</v>
          </cell>
          <cell r="D486" t="str">
            <v>DC1CB94-DL</v>
          </cell>
          <cell r="E486">
            <v>43</v>
          </cell>
          <cell r="F486" t="str">
            <v>An toàn lao động và môi trường công nghiệp</v>
          </cell>
          <cell r="G486">
            <v>2</v>
          </cell>
          <cell r="H486">
            <v>30</v>
          </cell>
          <cell r="I486" t="str">
            <v/>
          </cell>
          <cell r="J486" t="str">
            <v/>
          </cell>
          <cell r="K486" t="str">
            <v/>
          </cell>
          <cell r="L486" t="str">
            <v>Viết</v>
          </cell>
          <cell r="M486">
            <v>60</v>
          </cell>
          <cell r="N486" t="str">
            <v>Khoa Cơ khí</v>
          </cell>
          <cell r="O486" t="str">
            <v>CƠ KHÍ</v>
          </cell>
          <cell r="P486" t="str">
            <v>KCK</v>
          </cell>
          <cell r="Q486" t="str">
            <v>KCK</v>
          </cell>
          <cell r="R486" t="str">
            <v>KCK-KCK</v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>o</v>
          </cell>
          <cell r="AC486" t="str">
            <v>o</v>
          </cell>
          <cell r="AD486" t="str">
            <v>o</v>
          </cell>
          <cell r="AE486" t="str">
            <v>o</v>
          </cell>
          <cell r="AG486" t="str">
            <v/>
          </cell>
          <cell r="AH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>o</v>
          </cell>
          <cell r="AN486" t="str">
            <v>o</v>
          </cell>
          <cell r="AO486" t="str">
            <v>o</v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>o</v>
          </cell>
          <cell r="AX486" t="str">
            <v>o</v>
          </cell>
          <cell r="AY486" t="str">
            <v>o</v>
          </cell>
          <cell r="AZ486" t="str">
            <v>o</v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>o</v>
          </cell>
          <cell r="BG486" t="str">
            <v>o</v>
          </cell>
          <cell r="BH486" t="str">
            <v/>
          </cell>
        </row>
        <row r="487">
          <cell r="A487">
            <v>301</v>
          </cell>
          <cell r="B487">
            <v>3</v>
          </cell>
          <cell r="C487" t="str">
            <v>DC1CB94</v>
          </cell>
          <cell r="D487" t="str">
            <v>DC1CB94-DV</v>
          </cell>
          <cell r="E487">
            <v>43</v>
          </cell>
          <cell r="F487" t="str">
            <v>An toàn lao động và môi trường công nghiệp</v>
          </cell>
          <cell r="G487">
            <v>2</v>
          </cell>
          <cell r="H487">
            <v>30</v>
          </cell>
          <cell r="I487" t="str">
            <v/>
          </cell>
          <cell r="J487" t="str">
            <v/>
          </cell>
          <cell r="K487" t="str">
            <v/>
          </cell>
          <cell r="L487" t="str">
            <v>Viết</v>
          </cell>
          <cell r="M487">
            <v>60</v>
          </cell>
          <cell r="N487" t="str">
            <v>Khoa Cơ khí</v>
          </cell>
          <cell r="O487" t="str">
            <v>CƠ KHÍ</v>
          </cell>
          <cell r="P487" t="str">
            <v>KCK</v>
          </cell>
          <cell r="Q487" t="str">
            <v>KCK</v>
          </cell>
          <cell r="R487" t="str">
            <v>KCK-KCK</v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>o</v>
          </cell>
          <cell r="AC487" t="str">
            <v>o</v>
          </cell>
          <cell r="AD487" t="str">
            <v>o</v>
          </cell>
          <cell r="AE487" t="str">
            <v>o</v>
          </cell>
          <cell r="AG487" t="str">
            <v/>
          </cell>
          <cell r="AH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>o</v>
          </cell>
          <cell r="AN487" t="str">
            <v>o</v>
          </cell>
          <cell r="AO487" t="str">
            <v>o</v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>o</v>
          </cell>
          <cell r="AX487" t="str">
            <v>o</v>
          </cell>
          <cell r="AY487" t="str">
            <v>o</v>
          </cell>
          <cell r="AZ487" t="str">
            <v>o</v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>o</v>
          </cell>
          <cell r="BG487" t="str">
            <v>o</v>
          </cell>
          <cell r="BH487" t="str">
            <v/>
          </cell>
        </row>
        <row r="488">
          <cell r="A488">
            <v>301</v>
          </cell>
          <cell r="B488">
            <v>4</v>
          </cell>
          <cell r="C488" t="str">
            <v>MH1CB94</v>
          </cell>
          <cell r="D488" t="str">
            <v>MH1CB94-CC</v>
          </cell>
          <cell r="E488">
            <v>43</v>
          </cell>
          <cell r="F488" t="str">
            <v>An toàn lao động và môi trường công nghiệp</v>
          </cell>
          <cell r="G488">
            <v>2</v>
          </cell>
          <cell r="H488">
            <v>30</v>
          </cell>
          <cell r="I488" t="str">
            <v/>
          </cell>
          <cell r="J488" t="str">
            <v/>
          </cell>
          <cell r="K488" t="str">
            <v/>
          </cell>
          <cell r="L488" t="str">
            <v>Viết</v>
          </cell>
          <cell r="M488">
            <v>60</v>
          </cell>
          <cell r="N488" t="str">
            <v>Khoa Cơ khí</v>
          </cell>
          <cell r="O488" t="str">
            <v>CƠ KHÍ</v>
          </cell>
          <cell r="P488" t="str">
            <v>KCK</v>
          </cell>
          <cell r="Q488" t="str">
            <v>KCK</v>
          </cell>
          <cell r="R488" t="str">
            <v>KCK-KCK</v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>o</v>
          </cell>
          <cell r="AC488" t="str">
            <v>o</v>
          </cell>
          <cell r="AD488" t="str">
            <v>o</v>
          </cell>
          <cell r="AE488" t="str">
            <v>o</v>
          </cell>
          <cell r="AG488" t="str">
            <v/>
          </cell>
          <cell r="AH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>o</v>
          </cell>
          <cell r="AN488" t="str">
            <v>o</v>
          </cell>
          <cell r="AO488" t="str">
            <v>o</v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>o</v>
          </cell>
          <cell r="AX488" t="str">
            <v>o</v>
          </cell>
          <cell r="AY488" t="str">
            <v>o</v>
          </cell>
          <cell r="AZ488" t="str">
            <v>o</v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>o</v>
          </cell>
          <cell r="BG488" t="str">
            <v>o</v>
          </cell>
          <cell r="BH488" t="str">
            <v/>
          </cell>
        </row>
        <row r="489">
          <cell r="A489">
            <v>302</v>
          </cell>
          <cell r="B489">
            <v>1</v>
          </cell>
          <cell r="C489" t="str">
            <v>DC2CK33</v>
          </cell>
          <cell r="D489" t="str">
            <v>DC2CK33-DC</v>
          </cell>
          <cell r="E489">
            <v>114</v>
          </cell>
          <cell r="F489" t="str">
            <v>Công nghệ kim loại</v>
          </cell>
          <cell r="G489">
            <v>3</v>
          </cell>
          <cell r="H489">
            <v>45</v>
          </cell>
          <cell r="I489" t="str">
            <v/>
          </cell>
          <cell r="J489" t="str">
            <v/>
          </cell>
          <cell r="K489" t="str">
            <v/>
          </cell>
          <cell r="L489" t="str">
            <v>VĐ</v>
          </cell>
          <cell r="N489" t="str">
            <v>Khoa Cơ khí</v>
          </cell>
          <cell r="O489" t="str">
            <v>CƠ KHÍ</v>
          </cell>
          <cell r="P489" t="str">
            <v>KCK</v>
          </cell>
          <cell r="Q489" t="str">
            <v>KCK</v>
          </cell>
          <cell r="R489" t="str">
            <v>KCK-KCK</v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>x</v>
          </cell>
          <cell r="AC489" t="str">
            <v>x</v>
          </cell>
          <cell r="AD489" t="str">
            <v>x</v>
          </cell>
          <cell r="AE489" t="str">
            <v>x</v>
          </cell>
          <cell r="AG489" t="str">
            <v/>
          </cell>
          <cell r="AH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>x</v>
          </cell>
          <cell r="AX489" t="str">
            <v>x</v>
          </cell>
          <cell r="AY489" t="str">
            <v>x</v>
          </cell>
          <cell r="AZ489" t="str">
            <v>x</v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</row>
        <row r="490">
          <cell r="A490">
            <v>302</v>
          </cell>
          <cell r="B490">
            <v>3</v>
          </cell>
          <cell r="C490" t="str">
            <v>DC2CK33</v>
          </cell>
          <cell r="D490" t="str">
            <v>DC2CK33-DV</v>
          </cell>
          <cell r="E490">
            <v>114</v>
          </cell>
          <cell r="F490" t="str">
            <v>Công nghệ kim loại</v>
          </cell>
          <cell r="G490">
            <v>3</v>
          </cell>
          <cell r="H490">
            <v>45</v>
          </cell>
          <cell r="I490" t="str">
            <v/>
          </cell>
          <cell r="J490" t="str">
            <v/>
          </cell>
          <cell r="K490" t="str">
            <v/>
          </cell>
          <cell r="L490" t="str">
            <v>Viết</v>
          </cell>
          <cell r="M490">
            <v>90</v>
          </cell>
          <cell r="N490" t="str">
            <v>Khoa Cơ khí</v>
          </cell>
          <cell r="O490" t="str">
            <v>CƠ KHÍ</v>
          </cell>
          <cell r="P490" t="str">
            <v>KCK</v>
          </cell>
          <cell r="Q490" t="str">
            <v>KCK</v>
          </cell>
          <cell r="R490" t="str">
            <v>KCK-KCK</v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>x</v>
          </cell>
          <cell r="AC490" t="str">
            <v>x</v>
          </cell>
          <cell r="AD490" t="str">
            <v>x</v>
          </cell>
          <cell r="AE490" t="str">
            <v>x</v>
          </cell>
          <cell r="AG490" t="str">
            <v/>
          </cell>
          <cell r="AH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>x</v>
          </cell>
          <cell r="AX490" t="str">
            <v>x</v>
          </cell>
          <cell r="AY490" t="str">
            <v>x</v>
          </cell>
          <cell r="AZ490" t="str">
            <v>x</v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</row>
        <row r="491">
          <cell r="A491">
            <v>302</v>
          </cell>
          <cell r="B491">
            <v>4</v>
          </cell>
          <cell r="C491" t="str">
            <v>MH2CK33</v>
          </cell>
          <cell r="D491" t="str">
            <v>MH2CK33-CC</v>
          </cell>
          <cell r="E491">
            <v>114</v>
          </cell>
          <cell r="F491" t="str">
            <v>Công nghệ kim loại</v>
          </cell>
          <cell r="G491">
            <v>3</v>
          </cell>
          <cell r="H491">
            <v>45</v>
          </cell>
          <cell r="I491" t="str">
            <v/>
          </cell>
          <cell r="J491" t="str">
            <v/>
          </cell>
          <cell r="K491" t="str">
            <v/>
          </cell>
          <cell r="L491" t="str">
            <v>VĐ</v>
          </cell>
          <cell r="M491">
            <v>90</v>
          </cell>
          <cell r="N491" t="str">
            <v>Khoa Cơ khí</v>
          </cell>
          <cell r="O491" t="str">
            <v>CƠ KHÍ</v>
          </cell>
          <cell r="P491" t="str">
            <v>KCK</v>
          </cell>
          <cell r="Q491" t="str">
            <v>KCK</v>
          </cell>
          <cell r="R491" t="str">
            <v>KCK-KCK</v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>x</v>
          </cell>
          <cell r="AC491" t="str">
            <v>x</v>
          </cell>
          <cell r="AD491" t="str">
            <v>x</v>
          </cell>
          <cell r="AE491" t="str">
            <v>x</v>
          </cell>
          <cell r="AG491" t="str">
            <v/>
          </cell>
          <cell r="AH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>x</v>
          </cell>
          <cell r="AX491" t="str">
            <v>x</v>
          </cell>
          <cell r="AY491" t="str">
            <v>x</v>
          </cell>
          <cell r="AZ491" t="str">
            <v>x</v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</row>
        <row r="492">
          <cell r="A492">
            <v>303</v>
          </cell>
          <cell r="B492">
            <v>1</v>
          </cell>
          <cell r="C492" t="str">
            <v>DC2CK59</v>
          </cell>
          <cell r="D492" t="str">
            <v>DC2CK59-DC</v>
          </cell>
          <cell r="E492">
            <v>221</v>
          </cell>
          <cell r="F492" t="str">
            <v>Cơ sở thiết kế trên máy tính</v>
          </cell>
          <cell r="G492">
            <v>2</v>
          </cell>
          <cell r="H492">
            <v>15</v>
          </cell>
          <cell r="I492">
            <v>30</v>
          </cell>
          <cell r="J492" t="str">
            <v/>
          </cell>
          <cell r="K492" t="str">
            <v/>
          </cell>
          <cell r="L492" t="str">
            <v>TH</v>
          </cell>
          <cell r="M492" t="str">
            <v/>
          </cell>
          <cell r="N492" t="str">
            <v>Khoa Cơ khí</v>
          </cell>
          <cell r="O492" t="str">
            <v>CƠ KHÍ</v>
          </cell>
          <cell r="P492" t="str">
            <v>KCK</v>
          </cell>
          <cell r="Q492" t="str">
            <v>KCK</v>
          </cell>
          <cell r="R492" t="str">
            <v>KCK-KCK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>o</v>
          </cell>
          <cell r="AC492" t="str">
            <v>o</v>
          </cell>
          <cell r="AD492" t="str">
            <v>o</v>
          </cell>
          <cell r="AE492" t="str">
            <v>o</v>
          </cell>
          <cell r="AG492" t="str">
            <v/>
          </cell>
          <cell r="AH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>o</v>
          </cell>
          <cell r="AX492" t="str">
            <v>o</v>
          </cell>
          <cell r="AY492" t="str">
            <v>o</v>
          </cell>
          <cell r="AZ492" t="str">
            <v>o</v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</row>
        <row r="493">
          <cell r="A493">
            <v>303</v>
          </cell>
          <cell r="B493">
            <v>2</v>
          </cell>
          <cell r="C493" t="str">
            <v>DC2CK59</v>
          </cell>
          <cell r="D493" t="str">
            <v>DC2CK59-DL</v>
          </cell>
          <cell r="E493">
            <v>221</v>
          </cell>
          <cell r="F493" t="str">
            <v>Cơ sở thiết kế trên máy tính</v>
          </cell>
          <cell r="G493">
            <v>2</v>
          </cell>
          <cell r="H493">
            <v>15</v>
          </cell>
          <cell r="I493">
            <v>30</v>
          </cell>
          <cell r="J493" t="str">
            <v/>
          </cell>
          <cell r="K493" t="str">
            <v/>
          </cell>
          <cell r="L493" t="str">
            <v>TH</v>
          </cell>
          <cell r="M493" t="str">
            <v/>
          </cell>
          <cell r="N493" t="str">
            <v>Khoa Cơ khí</v>
          </cell>
          <cell r="O493" t="str">
            <v>CƠ KHÍ</v>
          </cell>
          <cell r="P493" t="str">
            <v>KCK</v>
          </cell>
          <cell r="Q493" t="str">
            <v>KCK</v>
          </cell>
          <cell r="R493" t="str">
            <v>KCK-KCK</v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>o</v>
          </cell>
          <cell r="AC493" t="str">
            <v>o</v>
          </cell>
          <cell r="AD493" t="str">
            <v>o</v>
          </cell>
          <cell r="AE493" t="str">
            <v>o</v>
          </cell>
          <cell r="AG493" t="str">
            <v/>
          </cell>
          <cell r="AH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>o</v>
          </cell>
          <cell r="AX493" t="str">
            <v>o</v>
          </cell>
          <cell r="AY493" t="str">
            <v>o</v>
          </cell>
          <cell r="AZ493" t="str">
            <v>o</v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</row>
        <row r="494">
          <cell r="A494">
            <v>303</v>
          </cell>
          <cell r="B494">
            <v>3</v>
          </cell>
          <cell r="C494" t="str">
            <v>DC2CK59</v>
          </cell>
          <cell r="D494" t="str">
            <v>DC2CK59-DV</v>
          </cell>
          <cell r="E494">
            <v>221</v>
          </cell>
          <cell r="F494" t="str">
            <v>Cơ sở thiết kế trên máy tính</v>
          </cell>
          <cell r="G494">
            <v>2</v>
          </cell>
          <cell r="H494">
            <v>15</v>
          </cell>
          <cell r="I494">
            <v>30</v>
          </cell>
          <cell r="J494" t="str">
            <v/>
          </cell>
          <cell r="K494" t="str">
            <v/>
          </cell>
          <cell r="L494" t="str">
            <v>TH</v>
          </cell>
          <cell r="M494" t="str">
            <v/>
          </cell>
          <cell r="N494" t="str">
            <v>Khoa Cơ khí</v>
          </cell>
          <cell r="O494" t="str">
            <v>CƠ KHÍ</v>
          </cell>
          <cell r="P494" t="str">
            <v>KCK</v>
          </cell>
          <cell r="Q494" t="str">
            <v>KCK</v>
          </cell>
          <cell r="R494" t="str">
            <v>KCK-KCK</v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>o</v>
          </cell>
          <cell r="AC494" t="str">
            <v>o</v>
          </cell>
          <cell r="AD494" t="str">
            <v>o</v>
          </cell>
          <cell r="AE494" t="str">
            <v>o</v>
          </cell>
          <cell r="AG494" t="str">
            <v/>
          </cell>
          <cell r="AH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>o</v>
          </cell>
          <cell r="AX494" t="str">
            <v>o</v>
          </cell>
          <cell r="AY494" t="str">
            <v>o</v>
          </cell>
          <cell r="AZ494" t="str">
            <v>o</v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</row>
        <row r="495">
          <cell r="A495">
            <v>303</v>
          </cell>
          <cell r="B495">
            <v>4</v>
          </cell>
          <cell r="C495" t="str">
            <v>MH2CK59</v>
          </cell>
          <cell r="D495" t="str">
            <v>MH2CK59-CC</v>
          </cell>
          <cell r="E495">
            <v>221</v>
          </cell>
          <cell r="F495" t="str">
            <v>Cơ sở thiết kế trên máy tính</v>
          </cell>
          <cell r="G495">
            <v>2</v>
          </cell>
          <cell r="H495">
            <v>15</v>
          </cell>
          <cell r="I495">
            <v>30</v>
          </cell>
          <cell r="J495" t="str">
            <v/>
          </cell>
          <cell r="K495" t="str">
            <v/>
          </cell>
          <cell r="L495" t="str">
            <v>TH</v>
          </cell>
          <cell r="M495" t="str">
            <v/>
          </cell>
          <cell r="N495" t="str">
            <v>Khoa Cơ khí</v>
          </cell>
          <cell r="O495" t="str">
            <v>CƠ KHÍ</v>
          </cell>
          <cell r="P495" t="str">
            <v>KCK</v>
          </cell>
          <cell r="Q495" t="str">
            <v>KCK</v>
          </cell>
          <cell r="R495" t="str">
            <v>KCK-KCK</v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>o</v>
          </cell>
          <cell r="AC495" t="str">
            <v>o</v>
          </cell>
          <cell r="AD495" t="str">
            <v>o</v>
          </cell>
          <cell r="AE495" t="str">
            <v>o</v>
          </cell>
          <cell r="AG495" t="str">
            <v/>
          </cell>
          <cell r="AH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>o</v>
          </cell>
          <cell r="AX495" t="str">
            <v>o</v>
          </cell>
          <cell r="AY495" t="str">
            <v>o</v>
          </cell>
          <cell r="AZ495" t="str">
            <v>o</v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</row>
        <row r="496">
          <cell r="A496">
            <v>304</v>
          </cell>
          <cell r="B496">
            <v>1</v>
          </cell>
          <cell r="C496" t="str">
            <v>DC2CK56</v>
          </cell>
          <cell r="D496" t="str">
            <v>DC2CK56-DC</v>
          </cell>
          <cell r="E496">
            <v>111</v>
          </cell>
          <cell r="F496" t="str">
            <v>Chi tiết máy 1</v>
          </cell>
          <cell r="G496">
            <v>2</v>
          </cell>
          <cell r="H496">
            <v>30</v>
          </cell>
          <cell r="I496" t="str">
            <v/>
          </cell>
          <cell r="J496" t="str">
            <v/>
          </cell>
          <cell r="K496" t="str">
            <v/>
          </cell>
          <cell r="L496" t="str">
            <v>VĐ</v>
          </cell>
          <cell r="N496" t="str">
            <v>Khoa Cơ khí</v>
          </cell>
          <cell r="O496" t="str">
            <v>CƠ KHÍ</v>
          </cell>
          <cell r="P496" t="str">
            <v>KCK</v>
          </cell>
          <cell r="Q496" t="str">
            <v>KCK</v>
          </cell>
          <cell r="R496" t="str">
            <v>KCK-KCK</v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>x</v>
          </cell>
          <cell r="AC496" t="str">
            <v>x</v>
          </cell>
          <cell r="AD496" t="str">
            <v>x</v>
          </cell>
          <cell r="AE496" t="str">
            <v>x</v>
          </cell>
          <cell r="AG496" t="str">
            <v/>
          </cell>
          <cell r="AH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</row>
        <row r="497">
          <cell r="A497">
            <v>305</v>
          </cell>
          <cell r="B497">
            <v>1</v>
          </cell>
          <cell r="C497" t="str">
            <v>DC2CK57</v>
          </cell>
          <cell r="D497" t="str">
            <v>DC2CK57-DC</v>
          </cell>
          <cell r="E497">
            <v>112</v>
          </cell>
          <cell r="F497" t="str">
            <v>Chi tiết máy 2</v>
          </cell>
          <cell r="G497">
            <v>2</v>
          </cell>
          <cell r="H497">
            <v>30</v>
          </cell>
          <cell r="I497" t="str">
            <v/>
          </cell>
          <cell r="J497" t="str">
            <v/>
          </cell>
          <cell r="K497" t="str">
            <v/>
          </cell>
          <cell r="L497" t="str">
            <v>VĐ</v>
          </cell>
          <cell r="M497" t="str">
            <v/>
          </cell>
          <cell r="N497" t="str">
            <v>Khoa Cơ khí</v>
          </cell>
          <cell r="O497" t="str">
            <v>CƠ KHÍ</v>
          </cell>
          <cell r="P497" t="str">
            <v>KCK</v>
          </cell>
          <cell r="Q497" t="str">
            <v>KCK</v>
          </cell>
          <cell r="R497" t="str">
            <v>KCK-KCK</v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>x</v>
          </cell>
          <cell r="AC497" t="str">
            <v>x</v>
          </cell>
          <cell r="AD497" t="str">
            <v>x</v>
          </cell>
          <cell r="AE497" t="str">
            <v>x</v>
          </cell>
          <cell r="AG497" t="str">
            <v/>
          </cell>
          <cell r="AH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</row>
        <row r="498">
          <cell r="A498">
            <v>305</v>
          </cell>
          <cell r="B498">
            <v>2</v>
          </cell>
          <cell r="C498" t="str">
            <v>DC2CK57</v>
          </cell>
          <cell r="D498" t="str">
            <v>DC2CK57-DL</v>
          </cell>
          <cell r="E498">
            <v>112</v>
          </cell>
          <cell r="F498" t="str">
            <v>Chi tiết máy 2</v>
          </cell>
          <cell r="G498">
            <v>2</v>
          </cell>
          <cell r="H498">
            <v>30</v>
          </cell>
          <cell r="I498" t="str">
            <v/>
          </cell>
          <cell r="J498" t="str">
            <v/>
          </cell>
          <cell r="K498" t="str">
            <v/>
          </cell>
          <cell r="L498" t="str">
            <v>VĐ</v>
          </cell>
          <cell r="M498" t="str">
            <v/>
          </cell>
          <cell r="N498" t="str">
            <v>Khoa Cơ khí</v>
          </cell>
          <cell r="O498" t="str">
            <v>CƠ KHÍ</v>
          </cell>
          <cell r="P498" t="str">
            <v>KCK</v>
          </cell>
          <cell r="Q498" t="str">
            <v>KCK</v>
          </cell>
          <cell r="R498" t="str">
            <v>KCK-KCK</v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>x</v>
          </cell>
          <cell r="AC498" t="str">
            <v>x</v>
          </cell>
          <cell r="AD498" t="str">
            <v>x</v>
          </cell>
          <cell r="AE498" t="str">
            <v>x</v>
          </cell>
          <cell r="AG498" t="str">
            <v/>
          </cell>
          <cell r="AH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</row>
        <row r="499">
          <cell r="A499">
            <v>305</v>
          </cell>
          <cell r="B499">
            <v>3</v>
          </cell>
          <cell r="C499" t="str">
            <v>DC2CK57</v>
          </cell>
          <cell r="D499" t="str">
            <v>DC2CK57-DV</v>
          </cell>
          <cell r="E499">
            <v>112</v>
          </cell>
          <cell r="F499" t="str">
            <v>Chi tiết máy 2</v>
          </cell>
          <cell r="G499">
            <v>2</v>
          </cell>
          <cell r="H499">
            <v>30</v>
          </cell>
          <cell r="I499" t="str">
            <v/>
          </cell>
          <cell r="J499" t="str">
            <v/>
          </cell>
          <cell r="K499" t="str">
            <v/>
          </cell>
          <cell r="L499" t="str">
            <v>VĐ</v>
          </cell>
          <cell r="M499" t="str">
            <v/>
          </cell>
          <cell r="N499" t="str">
            <v>Khoa Cơ khí</v>
          </cell>
          <cell r="O499" t="str">
            <v>CƠ KHÍ</v>
          </cell>
          <cell r="P499" t="str">
            <v>KCK</v>
          </cell>
          <cell r="Q499" t="str">
            <v>KCK</v>
          </cell>
          <cell r="R499" t="str">
            <v>KCK-KCK</v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>x</v>
          </cell>
          <cell r="AC499" t="str">
            <v>x</v>
          </cell>
          <cell r="AD499" t="str">
            <v>x</v>
          </cell>
          <cell r="AE499" t="str">
            <v>x</v>
          </cell>
          <cell r="AG499" t="str">
            <v/>
          </cell>
          <cell r="AH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</row>
        <row r="500">
          <cell r="A500">
            <v>306</v>
          </cell>
          <cell r="B500">
            <v>1</v>
          </cell>
          <cell r="C500" t="str">
            <v>DC2CB97</v>
          </cell>
          <cell r="D500" t="str">
            <v>DC2CB97-DC</v>
          </cell>
          <cell r="E500">
            <v>225</v>
          </cell>
          <cell r="F500" t="str">
            <v>Dao động kỹ thuật</v>
          </cell>
          <cell r="G500">
            <v>2</v>
          </cell>
          <cell r="H500">
            <v>30</v>
          </cell>
          <cell r="I500" t="str">
            <v/>
          </cell>
          <cell r="J500" t="str">
            <v/>
          </cell>
          <cell r="K500" t="str">
            <v/>
          </cell>
          <cell r="L500" t="str">
            <v>VĐ</v>
          </cell>
          <cell r="M500" t="str">
            <v/>
          </cell>
          <cell r="N500" t="str">
            <v>Khoa Cơ khí</v>
          </cell>
          <cell r="O500" t="str">
            <v>CƠ KHÍ</v>
          </cell>
          <cell r="P500" t="str">
            <v>KCK</v>
          </cell>
          <cell r="Q500" t="str">
            <v>KCK</v>
          </cell>
          <cell r="R500" t="str">
            <v>KCK-KCK</v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>o</v>
          </cell>
          <cell r="AC500" t="str">
            <v>o</v>
          </cell>
          <cell r="AD500" t="str">
            <v>o</v>
          </cell>
          <cell r="AE500" t="str">
            <v>o</v>
          </cell>
          <cell r="AG500" t="str">
            <v/>
          </cell>
          <cell r="AH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</row>
        <row r="501">
          <cell r="A501">
            <v>306</v>
          </cell>
          <cell r="B501">
            <v>2</v>
          </cell>
          <cell r="C501" t="str">
            <v>DC2CB97</v>
          </cell>
          <cell r="D501" t="str">
            <v>DC2CB97-DL</v>
          </cell>
          <cell r="E501">
            <v>225</v>
          </cell>
          <cell r="F501" t="str">
            <v>Dao động kỹ thuật</v>
          </cell>
          <cell r="G501">
            <v>2</v>
          </cell>
          <cell r="H501">
            <v>30</v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>Khoa Cơ khí</v>
          </cell>
          <cell r="O501" t="str">
            <v>CƠ KHÍ</v>
          </cell>
          <cell r="P501" t="str">
            <v>KCK</v>
          </cell>
          <cell r="Q501" t="str">
            <v>KCK</v>
          </cell>
          <cell r="R501" t="str">
            <v>KCK-KCK</v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>o</v>
          </cell>
          <cell r="AC501" t="str">
            <v>o</v>
          </cell>
          <cell r="AD501" t="str">
            <v>o</v>
          </cell>
          <cell r="AE501" t="str">
            <v>o</v>
          </cell>
          <cell r="AG501" t="str">
            <v/>
          </cell>
          <cell r="AH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</row>
        <row r="502">
          <cell r="A502">
            <v>306</v>
          </cell>
          <cell r="B502">
            <v>3</v>
          </cell>
          <cell r="C502" t="str">
            <v>DC2CB97</v>
          </cell>
          <cell r="D502" t="str">
            <v>DC2CB97-DV</v>
          </cell>
          <cell r="E502">
            <v>225</v>
          </cell>
          <cell r="F502" t="str">
            <v>Dao động kỹ thuật</v>
          </cell>
          <cell r="G502">
            <v>2</v>
          </cell>
          <cell r="H502">
            <v>30</v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>Khoa Cơ khí</v>
          </cell>
          <cell r="O502" t="str">
            <v>CƠ KHÍ</v>
          </cell>
          <cell r="P502" t="str">
            <v>KCK</v>
          </cell>
          <cell r="Q502" t="str">
            <v>KCK</v>
          </cell>
          <cell r="R502" t="str">
            <v>KCK-KCK</v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>o</v>
          </cell>
          <cell r="AC502" t="str">
            <v>o</v>
          </cell>
          <cell r="AD502" t="str">
            <v>o</v>
          </cell>
          <cell r="AE502" t="str">
            <v>o</v>
          </cell>
          <cell r="AG502" t="str">
            <v/>
          </cell>
          <cell r="AH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</row>
        <row r="503">
          <cell r="A503">
            <v>307</v>
          </cell>
          <cell r="B503">
            <v>1</v>
          </cell>
          <cell r="C503" t="str">
            <v>DC2CK18</v>
          </cell>
          <cell r="D503" t="str">
            <v>DC2CK18-DC</v>
          </cell>
          <cell r="E503">
            <v>113</v>
          </cell>
          <cell r="F503" t="str">
            <v>Dung sai kỹ thuật đo</v>
          </cell>
          <cell r="G503">
            <v>2</v>
          </cell>
          <cell r="H503">
            <v>30</v>
          </cell>
          <cell r="I503" t="str">
            <v/>
          </cell>
          <cell r="J503" t="str">
            <v/>
          </cell>
          <cell r="K503" t="str">
            <v/>
          </cell>
          <cell r="L503" t="str">
            <v>VĐ</v>
          </cell>
          <cell r="M503" t="str">
            <v/>
          </cell>
          <cell r="N503" t="str">
            <v>Khoa Cơ khí</v>
          </cell>
          <cell r="O503" t="str">
            <v>CƠ KHÍ</v>
          </cell>
          <cell r="P503" t="str">
            <v>KCK</v>
          </cell>
          <cell r="Q503" t="str">
            <v>KCK</v>
          </cell>
          <cell r="R503" t="str">
            <v>KCK-KCK</v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>x</v>
          </cell>
          <cell r="AC503" t="str">
            <v>x</v>
          </cell>
          <cell r="AD503" t="str">
            <v>x</v>
          </cell>
          <cell r="AE503" t="str">
            <v>x</v>
          </cell>
          <cell r="AG503" t="str">
            <v/>
          </cell>
          <cell r="AH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>x</v>
          </cell>
          <cell r="AX503" t="str">
            <v>x</v>
          </cell>
          <cell r="AY503" t="str">
            <v/>
          </cell>
          <cell r="AZ503" t="str">
            <v>x</v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</row>
        <row r="504">
          <cell r="A504">
            <v>307</v>
          </cell>
          <cell r="B504">
            <v>4</v>
          </cell>
          <cell r="C504" t="str">
            <v>MH2CK18</v>
          </cell>
          <cell r="D504" t="str">
            <v>MH2CK18-CC</v>
          </cell>
          <cell r="E504">
            <v>113</v>
          </cell>
          <cell r="F504" t="str">
            <v>Dung sai kỹ thuật đo</v>
          </cell>
          <cell r="G504">
            <v>2</v>
          </cell>
          <cell r="H504">
            <v>30</v>
          </cell>
          <cell r="I504" t="str">
            <v/>
          </cell>
          <cell r="J504" t="str">
            <v/>
          </cell>
          <cell r="K504" t="str">
            <v/>
          </cell>
          <cell r="L504" t="str">
            <v>VĐ</v>
          </cell>
          <cell r="M504" t="str">
            <v/>
          </cell>
          <cell r="N504" t="str">
            <v>Khoa Cơ khí</v>
          </cell>
          <cell r="O504" t="str">
            <v>CƠ KHÍ</v>
          </cell>
          <cell r="P504" t="str">
            <v>KCK</v>
          </cell>
          <cell r="Q504" t="str">
            <v>KCK</v>
          </cell>
          <cell r="R504" t="str">
            <v>KCK-KCK</v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>x</v>
          </cell>
          <cell r="AC504" t="str">
            <v>x</v>
          </cell>
          <cell r="AD504" t="str">
            <v>x</v>
          </cell>
          <cell r="AE504" t="str">
            <v>x</v>
          </cell>
          <cell r="AG504" t="str">
            <v/>
          </cell>
          <cell r="AH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>x</v>
          </cell>
          <cell r="AX504" t="str">
            <v>x</v>
          </cell>
          <cell r="AY504" t="str">
            <v/>
          </cell>
          <cell r="AZ504" t="str">
            <v>x</v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</row>
        <row r="505">
          <cell r="A505">
            <v>308</v>
          </cell>
          <cell r="B505">
            <v>1</v>
          </cell>
          <cell r="C505" t="str">
            <v>DC2CK52</v>
          </cell>
          <cell r="D505" t="str">
            <v>DC2CK52-DC</v>
          </cell>
          <cell r="E505">
            <v>810</v>
          </cell>
          <cell r="F505" t="str">
            <v>Đồ án Chi tiết máy</v>
          </cell>
          <cell r="G505">
            <v>1</v>
          </cell>
          <cell r="H505" t="str">
            <v/>
          </cell>
          <cell r="I505" t="str">
            <v/>
          </cell>
          <cell r="J505">
            <v>45</v>
          </cell>
          <cell r="K505" t="str">
            <v/>
          </cell>
          <cell r="L505" t="str">
            <v>VĐ</v>
          </cell>
          <cell r="M505" t="str">
            <v/>
          </cell>
          <cell r="N505" t="str">
            <v>Khoa Cơ khí</v>
          </cell>
          <cell r="O505" t="str">
            <v>CƠ KHÍ</v>
          </cell>
          <cell r="P505" t="str">
            <v>KCK</v>
          </cell>
          <cell r="Q505" t="str">
            <v>KCK</v>
          </cell>
          <cell r="R505" t="str">
            <v>KCK-KCK</v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>x</v>
          </cell>
          <cell r="AC505" t="str">
            <v>x</v>
          </cell>
          <cell r="AD505" t="str">
            <v>x</v>
          </cell>
          <cell r="AE505" t="str">
            <v>x</v>
          </cell>
          <cell r="AG505" t="str">
            <v/>
          </cell>
          <cell r="AH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</row>
        <row r="506">
          <cell r="A506">
            <v>308</v>
          </cell>
          <cell r="B506">
            <v>2</v>
          </cell>
          <cell r="C506" t="str">
            <v>DC2CK52</v>
          </cell>
          <cell r="D506" t="str">
            <v>DC2CK52-DL</v>
          </cell>
          <cell r="E506">
            <v>810</v>
          </cell>
          <cell r="F506" t="str">
            <v>Đồ án Chi tiết máy</v>
          </cell>
          <cell r="G506">
            <v>1</v>
          </cell>
          <cell r="H506" t="str">
            <v/>
          </cell>
          <cell r="I506" t="str">
            <v/>
          </cell>
          <cell r="J506">
            <v>45</v>
          </cell>
          <cell r="K506" t="str">
            <v/>
          </cell>
          <cell r="L506" t="str">
            <v>VĐ</v>
          </cell>
          <cell r="M506" t="str">
            <v/>
          </cell>
          <cell r="N506" t="str">
            <v>Khoa Cơ khí</v>
          </cell>
          <cell r="O506" t="str">
            <v>CƠ KHÍ</v>
          </cell>
          <cell r="P506" t="str">
            <v>KCK</v>
          </cell>
          <cell r="Q506" t="str">
            <v>KCK</v>
          </cell>
          <cell r="R506" t="str">
            <v>KCK-KCK</v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>x</v>
          </cell>
          <cell r="AC506" t="str">
            <v>x</v>
          </cell>
          <cell r="AD506" t="str">
            <v>x</v>
          </cell>
          <cell r="AE506" t="str">
            <v>x</v>
          </cell>
          <cell r="AG506" t="str">
            <v/>
          </cell>
          <cell r="AH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</row>
        <row r="507">
          <cell r="A507">
            <v>308</v>
          </cell>
          <cell r="B507">
            <v>3</v>
          </cell>
          <cell r="C507" t="str">
            <v>DC2CK52</v>
          </cell>
          <cell r="D507" t="str">
            <v>DC2CK52-DV</v>
          </cell>
          <cell r="E507">
            <v>810</v>
          </cell>
          <cell r="F507" t="str">
            <v>Đồ án Chi tiết máy</v>
          </cell>
          <cell r="G507">
            <v>1</v>
          </cell>
          <cell r="H507" t="str">
            <v/>
          </cell>
          <cell r="I507" t="str">
            <v/>
          </cell>
          <cell r="J507">
            <v>45</v>
          </cell>
          <cell r="K507" t="str">
            <v/>
          </cell>
          <cell r="L507" t="str">
            <v>VĐ</v>
          </cell>
          <cell r="M507" t="str">
            <v/>
          </cell>
          <cell r="N507" t="str">
            <v>Khoa Cơ khí</v>
          </cell>
          <cell r="O507" t="str">
            <v>CƠ KHÍ</v>
          </cell>
          <cell r="P507" t="str">
            <v>KCK</v>
          </cell>
          <cell r="Q507" t="str">
            <v>KCK</v>
          </cell>
          <cell r="R507" t="str">
            <v>KCK-KCK</v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>x</v>
          </cell>
          <cell r="AC507" t="str">
            <v>x</v>
          </cell>
          <cell r="AD507" t="str">
            <v>x</v>
          </cell>
          <cell r="AE507" t="str">
            <v>x</v>
          </cell>
          <cell r="AG507" t="str">
            <v/>
          </cell>
          <cell r="AH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</row>
        <row r="508">
          <cell r="A508">
            <v>309</v>
          </cell>
          <cell r="B508">
            <v>1</v>
          </cell>
          <cell r="C508" t="str">
            <v>DC3CK72</v>
          </cell>
          <cell r="D508" t="str">
            <v>DC3CK72-DC</v>
          </cell>
          <cell r="E508">
            <v>371</v>
          </cell>
          <cell r="F508" t="str">
            <v xml:space="preserve">Đồ án Động cơ đốt trong </v>
          </cell>
          <cell r="G508">
            <v>2</v>
          </cell>
          <cell r="H508" t="str">
            <v/>
          </cell>
          <cell r="I508" t="str">
            <v/>
          </cell>
          <cell r="J508">
            <v>90</v>
          </cell>
          <cell r="K508" t="str">
            <v/>
          </cell>
          <cell r="L508" t="str">
            <v>VĐ</v>
          </cell>
          <cell r="M508" t="str">
            <v/>
          </cell>
          <cell r="N508" t="str">
            <v>Khoa Cơ khí</v>
          </cell>
          <cell r="O508" t="str">
            <v>CƠ KHÍ</v>
          </cell>
          <cell r="P508" t="str">
            <v>KCK</v>
          </cell>
          <cell r="Q508" t="str">
            <v>KCK</v>
          </cell>
          <cell r="R508" t="str">
            <v>KCK-KCK</v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>x</v>
          </cell>
          <cell r="AC508" t="str">
            <v>x</v>
          </cell>
          <cell r="AD508" t="str">
            <v/>
          </cell>
          <cell r="AE508" t="str">
            <v/>
          </cell>
          <cell r="AG508" t="str">
            <v/>
          </cell>
          <cell r="AH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</row>
        <row r="509">
          <cell r="A509">
            <v>309</v>
          </cell>
          <cell r="B509">
            <v>2</v>
          </cell>
          <cell r="C509" t="str">
            <v>DC3CK72</v>
          </cell>
          <cell r="D509" t="str">
            <v>DC3CK72-DL</v>
          </cell>
          <cell r="E509">
            <v>371</v>
          </cell>
          <cell r="F509" t="str">
            <v xml:space="preserve">Đồ án Động cơ đốt trong </v>
          </cell>
          <cell r="G509">
            <v>2</v>
          </cell>
          <cell r="H509" t="str">
            <v/>
          </cell>
          <cell r="I509" t="str">
            <v/>
          </cell>
          <cell r="J509">
            <v>90</v>
          </cell>
          <cell r="K509" t="str">
            <v/>
          </cell>
          <cell r="L509" t="str">
            <v>VĐ</v>
          </cell>
          <cell r="M509" t="str">
            <v/>
          </cell>
          <cell r="N509" t="str">
            <v>Khoa Cơ khí</v>
          </cell>
          <cell r="O509" t="str">
            <v>CƠ KHÍ</v>
          </cell>
          <cell r="P509" t="str">
            <v>KCK</v>
          </cell>
          <cell r="Q509" t="str">
            <v>KCK</v>
          </cell>
          <cell r="R509" t="str">
            <v>KCK-KCK</v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>x</v>
          </cell>
          <cell r="AC509" t="str">
            <v>x</v>
          </cell>
          <cell r="AD509" t="str">
            <v/>
          </cell>
          <cell r="AE509" t="str">
            <v/>
          </cell>
          <cell r="AG509" t="str">
            <v/>
          </cell>
          <cell r="AH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</row>
        <row r="510">
          <cell r="A510">
            <v>309</v>
          </cell>
          <cell r="B510">
            <v>3</v>
          </cell>
          <cell r="C510" t="str">
            <v>DC3CK72</v>
          </cell>
          <cell r="D510" t="str">
            <v>DC3CK72-DV</v>
          </cell>
          <cell r="E510">
            <v>371</v>
          </cell>
          <cell r="F510" t="str">
            <v xml:space="preserve">Đồ án Động cơ đốt trong </v>
          </cell>
          <cell r="G510">
            <v>2</v>
          </cell>
          <cell r="H510" t="str">
            <v/>
          </cell>
          <cell r="I510" t="str">
            <v/>
          </cell>
          <cell r="J510">
            <v>90</v>
          </cell>
          <cell r="K510" t="str">
            <v/>
          </cell>
          <cell r="L510" t="str">
            <v>VĐ</v>
          </cell>
          <cell r="M510" t="str">
            <v/>
          </cell>
          <cell r="N510" t="str">
            <v>Khoa Cơ khí</v>
          </cell>
          <cell r="O510" t="str">
            <v>CƠ KHÍ</v>
          </cell>
          <cell r="P510" t="str">
            <v>KCK</v>
          </cell>
          <cell r="Q510" t="str">
            <v>KCK</v>
          </cell>
          <cell r="R510" t="str">
            <v>KCK-KCK</v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>x</v>
          </cell>
          <cell r="AC510" t="str">
            <v>x</v>
          </cell>
          <cell r="AD510" t="str">
            <v/>
          </cell>
          <cell r="AE510" t="str">
            <v/>
          </cell>
          <cell r="AG510" t="str">
            <v/>
          </cell>
          <cell r="AH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</row>
        <row r="511">
          <cell r="A511">
            <v>310</v>
          </cell>
          <cell r="B511">
            <v>1</v>
          </cell>
          <cell r="C511" t="str">
            <v>DC2CK54</v>
          </cell>
          <cell r="D511" t="str">
            <v>DC2CK54-DC</v>
          </cell>
          <cell r="E511">
            <v>811</v>
          </cell>
          <cell r="F511" t="str">
            <v>Đồ án Nguyên lý máy</v>
          </cell>
          <cell r="G511">
            <v>1</v>
          </cell>
          <cell r="H511" t="str">
            <v/>
          </cell>
          <cell r="I511" t="str">
            <v/>
          </cell>
          <cell r="J511">
            <v>45</v>
          </cell>
          <cell r="K511" t="str">
            <v/>
          </cell>
          <cell r="L511" t="str">
            <v>VĐ</v>
          </cell>
          <cell r="M511" t="str">
            <v/>
          </cell>
          <cell r="N511" t="str">
            <v>Khoa Cơ khí</v>
          </cell>
          <cell r="O511" t="str">
            <v>CƠ KHÍ</v>
          </cell>
          <cell r="P511" t="str">
            <v>KCK</v>
          </cell>
          <cell r="Q511" t="str">
            <v>KCK</v>
          </cell>
          <cell r="R511" t="str">
            <v>KCK-KCK</v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>x</v>
          </cell>
          <cell r="AC511" t="str">
            <v>x</v>
          </cell>
          <cell r="AD511" t="str">
            <v>x</v>
          </cell>
          <cell r="AE511" t="str">
            <v>x</v>
          </cell>
          <cell r="AG511" t="str">
            <v/>
          </cell>
          <cell r="AH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>x</v>
          </cell>
          <cell r="AX511" t="str">
            <v>x</v>
          </cell>
          <cell r="AY511" t="str">
            <v>x</v>
          </cell>
          <cell r="AZ511" t="str">
            <v>x</v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</row>
        <row r="512">
          <cell r="A512">
            <v>310</v>
          </cell>
          <cell r="B512">
            <v>3</v>
          </cell>
          <cell r="C512" t="str">
            <v>DC2CK54</v>
          </cell>
          <cell r="D512" t="str">
            <v>DC2CK54-DV</v>
          </cell>
          <cell r="E512">
            <v>811</v>
          </cell>
          <cell r="F512" t="str">
            <v>Đồ án Nguyên lý máy</v>
          </cell>
          <cell r="G512">
            <v>1</v>
          </cell>
          <cell r="H512" t="str">
            <v/>
          </cell>
          <cell r="I512" t="str">
            <v/>
          </cell>
          <cell r="J512">
            <v>45</v>
          </cell>
          <cell r="K512" t="str">
            <v/>
          </cell>
          <cell r="L512" t="str">
            <v>VĐ</v>
          </cell>
          <cell r="M512" t="str">
            <v/>
          </cell>
          <cell r="N512" t="str">
            <v>Khoa Cơ khí</v>
          </cell>
          <cell r="O512" t="str">
            <v>CƠ KHÍ</v>
          </cell>
          <cell r="P512" t="str">
            <v>KCK</v>
          </cell>
          <cell r="Q512" t="str">
            <v>KCK</v>
          </cell>
          <cell r="R512" t="str">
            <v>KCK-KCK</v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>x</v>
          </cell>
          <cell r="AC512" t="str">
            <v>x</v>
          </cell>
          <cell r="AD512" t="str">
            <v>x</v>
          </cell>
          <cell r="AE512" t="str">
            <v>x</v>
          </cell>
          <cell r="AG512" t="str">
            <v/>
          </cell>
          <cell r="AH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>x</v>
          </cell>
          <cell r="AX512" t="str">
            <v>x</v>
          </cell>
          <cell r="AY512" t="str">
            <v>x</v>
          </cell>
          <cell r="AZ512" t="str">
            <v>x</v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</row>
        <row r="513">
          <cell r="A513">
            <v>310</v>
          </cell>
          <cell r="B513">
            <v>4</v>
          </cell>
          <cell r="C513" t="str">
            <v>MH2CK54</v>
          </cell>
          <cell r="D513" t="str">
            <v>MH2CK54-CC</v>
          </cell>
          <cell r="E513">
            <v>811</v>
          </cell>
          <cell r="F513" t="str">
            <v>Đồ án Nguyên lý máy</v>
          </cell>
          <cell r="G513">
            <v>1</v>
          </cell>
          <cell r="H513" t="str">
            <v/>
          </cell>
          <cell r="I513" t="str">
            <v/>
          </cell>
          <cell r="J513">
            <v>45</v>
          </cell>
          <cell r="K513" t="str">
            <v/>
          </cell>
          <cell r="L513" t="str">
            <v>VĐ</v>
          </cell>
          <cell r="M513" t="str">
            <v/>
          </cell>
          <cell r="N513" t="str">
            <v>Khoa Cơ khí</v>
          </cell>
          <cell r="O513" t="str">
            <v>CƠ KHÍ</v>
          </cell>
          <cell r="P513" t="str">
            <v>KCK</v>
          </cell>
          <cell r="Q513" t="str">
            <v>KCK</v>
          </cell>
          <cell r="R513" t="str">
            <v>KCK-KCK</v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>x</v>
          </cell>
          <cell r="AC513" t="str">
            <v>x</v>
          </cell>
          <cell r="AD513" t="str">
            <v>x</v>
          </cell>
          <cell r="AE513" t="str">
            <v>x</v>
          </cell>
          <cell r="AG513" t="str">
            <v/>
          </cell>
          <cell r="AH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>x</v>
          </cell>
          <cell r="AX513" t="str">
            <v>x</v>
          </cell>
          <cell r="AY513" t="str">
            <v>x</v>
          </cell>
          <cell r="AZ513" t="str">
            <v>x</v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</row>
        <row r="514">
          <cell r="A514">
            <v>311</v>
          </cell>
          <cell r="B514">
            <v>1</v>
          </cell>
          <cell r="C514" t="str">
            <v>DC3CK73</v>
          </cell>
          <cell r="D514" t="str">
            <v>DC3CK73-DC</v>
          </cell>
          <cell r="E514">
            <v>843</v>
          </cell>
          <cell r="F514" t="str">
            <v>Động cơ đốt trong</v>
          </cell>
          <cell r="G514">
            <v>2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>VĐ</v>
          </cell>
          <cell r="M514">
            <v>90</v>
          </cell>
          <cell r="N514" t="str">
            <v>Khoa Cơ khí</v>
          </cell>
          <cell r="O514" t="str">
            <v>CƠ KHÍ</v>
          </cell>
          <cell r="P514" t="str">
            <v>KCK</v>
          </cell>
          <cell r="Q514" t="str">
            <v>KCK</v>
          </cell>
          <cell r="R514" t="str">
            <v>KCK-KCK</v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G514" t="str">
            <v/>
          </cell>
          <cell r="AH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</row>
        <row r="515">
          <cell r="A515">
            <v>312</v>
          </cell>
          <cell r="B515">
            <v>1</v>
          </cell>
          <cell r="C515" t="str">
            <v>DC3CK71</v>
          </cell>
          <cell r="D515" t="str">
            <v>DC3CK71-DC</v>
          </cell>
          <cell r="E515">
            <v>369</v>
          </cell>
          <cell r="F515" t="str">
            <v xml:space="preserve">Động cơ đốt trong </v>
          </cell>
          <cell r="G515">
            <v>4</v>
          </cell>
          <cell r="I515" t="str">
            <v/>
          </cell>
          <cell r="J515" t="str">
            <v/>
          </cell>
          <cell r="K515" t="str">
            <v/>
          </cell>
          <cell r="L515" t="str">
            <v>VĐ</v>
          </cell>
          <cell r="N515" t="str">
            <v>Khoa Cơ khí</v>
          </cell>
          <cell r="O515" t="str">
            <v>CƠ KHÍ</v>
          </cell>
          <cell r="P515" t="str">
            <v>KCK</v>
          </cell>
          <cell r="Q515" t="str">
            <v>KCK</v>
          </cell>
          <cell r="R515" t="str">
            <v>KCK-KCK</v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>x</v>
          </cell>
          <cell r="AC515" t="str">
            <v>x</v>
          </cell>
          <cell r="AD515" t="str">
            <v>x</v>
          </cell>
          <cell r="AE515" t="str">
            <v/>
          </cell>
          <cell r="AG515" t="str">
            <v/>
          </cell>
          <cell r="AH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>x</v>
          </cell>
          <cell r="AX515" t="str">
            <v>x</v>
          </cell>
          <cell r="AY515" t="str">
            <v>x</v>
          </cell>
          <cell r="AZ515" t="str">
            <v>x</v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</row>
        <row r="516">
          <cell r="A516">
            <v>312</v>
          </cell>
          <cell r="B516">
            <v>4</v>
          </cell>
          <cell r="C516" t="str">
            <v>MH3CK71</v>
          </cell>
          <cell r="D516" t="str">
            <v>MH3CK71-CC</v>
          </cell>
          <cell r="E516">
            <v>369</v>
          </cell>
          <cell r="F516" t="str">
            <v xml:space="preserve">Động cơ đốt trong </v>
          </cell>
          <cell r="G516">
            <v>4</v>
          </cell>
          <cell r="H516">
            <v>60</v>
          </cell>
          <cell r="I516" t="str">
            <v/>
          </cell>
          <cell r="J516" t="str">
            <v/>
          </cell>
          <cell r="K516" t="str">
            <v/>
          </cell>
          <cell r="L516" t="str">
            <v>VĐ</v>
          </cell>
          <cell r="M516">
            <v>90</v>
          </cell>
          <cell r="N516" t="str">
            <v>Khoa Cơ khí</v>
          </cell>
          <cell r="O516" t="str">
            <v>CƠ KHÍ</v>
          </cell>
          <cell r="P516" t="str">
            <v>KCK</v>
          </cell>
          <cell r="Q516" t="str">
            <v>KCK</v>
          </cell>
          <cell r="R516" t="str">
            <v>KCK-KCK</v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>x</v>
          </cell>
          <cell r="AC516" t="str">
            <v>x</v>
          </cell>
          <cell r="AD516" t="str">
            <v>x</v>
          </cell>
          <cell r="AE516" t="str">
            <v/>
          </cell>
          <cell r="AG516" t="str">
            <v/>
          </cell>
          <cell r="AH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>x</v>
          </cell>
          <cell r="AX516" t="str">
            <v>x</v>
          </cell>
          <cell r="AY516" t="str">
            <v>x</v>
          </cell>
          <cell r="AZ516" t="str">
            <v>x</v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</row>
        <row r="517">
          <cell r="A517">
            <v>313</v>
          </cell>
          <cell r="B517">
            <v>2</v>
          </cell>
          <cell r="C517" t="str">
            <v>DL3CK71</v>
          </cell>
          <cell r="D517" t="str">
            <v>DL3CK71-DL</v>
          </cell>
          <cell r="E517">
            <v>370</v>
          </cell>
          <cell r="F517" t="str">
            <v xml:space="preserve">Động cơ đốt trong </v>
          </cell>
          <cell r="G517">
            <v>2</v>
          </cell>
          <cell r="H517">
            <v>30</v>
          </cell>
          <cell r="I517" t="str">
            <v/>
          </cell>
          <cell r="J517" t="str">
            <v/>
          </cell>
          <cell r="K517" t="str">
            <v/>
          </cell>
          <cell r="L517" t="str">
            <v>VĐ</v>
          </cell>
          <cell r="M517">
            <v>90</v>
          </cell>
          <cell r="N517" t="str">
            <v>Khoa Cơ khí</v>
          </cell>
          <cell r="O517" t="str">
            <v>CƠ KHÍ</v>
          </cell>
          <cell r="P517" t="str">
            <v>KCK</v>
          </cell>
          <cell r="Q517" t="str">
            <v>KCK</v>
          </cell>
          <cell r="R517" t="str">
            <v>KCK-KCK</v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G517" t="str">
            <v/>
          </cell>
          <cell r="AH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</row>
        <row r="518">
          <cell r="A518">
            <v>313</v>
          </cell>
          <cell r="B518">
            <v>3</v>
          </cell>
          <cell r="C518" t="str">
            <v>DT3CK71</v>
          </cell>
          <cell r="D518" t="str">
            <v>DT3CK71-DV</v>
          </cell>
          <cell r="E518">
            <v>370</v>
          </cell>
          <cell r="F518" t="str">
            <v xml:space="preserve">Động cơ đốt trong </v>
          </cell>
          <cell r="G518">
            <v>2</v>
          </cell>
          <cell r="H518">
            <v>30</v>
          </cell>
          <cell r="I518" t="str">
            <v/>
          </cell>
          <cell r="J518" t="str">
            <v/>
          </cell>
          <cell r="K518" t="str">
            <v/>
          </cell>
          <cell r="L518" t="str">
            <v>Viết</v>
          </cell>
          <cell r="M518">
            <v>90</v>
          </cell>
          <cell r="N518" t="str">
            <v>Khoa Cơ khí</v>
          </cell>
          <cell r="O518" t="str">
            <v>CƠ KHÍ</v>
          </cell>
          <cell r="P518" t="str">
            <v>KCK</v>
          </cell>
          <cell r="Q518" t="str">
            <v>KCK</v>
          </cell>
          <cell r="R518" t="str">
            <v>KCK-KCK</v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G518" t="str">
            <v/>
          </cell>
          <cell r="AH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</row>
        <row r="519">
          <cell r="A519">
            <v>314</v>
          </cell>
          <cell r="B519">
            <v>1</v>
          </cell>
          <cell r="C519" t="str">
            <v>DC2CK19</v>
          </cell>
          <cell r="D519" t="str">
            <v>DC2CK19-DC</v>
          </cell>
          <cell r="E519">
            <v>224</v>
          </cell>
          <cell r="F519" t="str">
            <v>Kỹ thuật điều khiển tự động đo lường</v>
          </cell>
          <cell r="G519">
            <v>2</v>
          </cell>
          <cell r="H519">
            <v>30</v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>Khoa Cơ khí</v>
          </cell>
          <cell r="O519" t="str">
            <v>CƠ KHÍ</v>
          </cell>
          <cell r="P519" t="str">
            <v>KCK</v>
          </cell>
          <cell r="Q519" t="str">
            <v>KCK</v>
          </cell>
          <cell r="R519" t="str">
            <v>KCK-KCK</v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>o</v>
          </cell>
          <cell r="AC519" t="str">
            <v>o</v>
          </cell>
          <cell r="AD519" t="str">
            <v>o</v>
          </cell>
          <cell r="AE519" t="str">
            <v>o</v>
          </cell>
          <cell r="AG519" t="str">
            <v/>
          </cell>
          <cell r="AH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>o</v>
          </cell>
          <cell r="AX519" t="str">
            <v>o</v>
          </cell>
          <cell r="AY519" t="str">
            <v>o</v>
          </cell>
          <cell r="AZ519" t="str">
            <v>o</v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</row>
        <row r="520">
          <cell r="A520">
            <v>314</v>
          </cell>
          <cell r="B520">
            <v>2</v>
          </cell>
          <cell r="C520" t="str">
            <v>DC2CK19</v>
          </cell>
          <cell r="D520" t="str">
            <v>DC2CK19-DL</v>
          </cell>
          <cell r="E520">
            <v>224</v>
          </cell>
          <cell r="F520" t="str">
            <v>Kỹ thuật điều khiển tự động đo lường</v>
          </cell>
          <cell r="G520">
            <v>2</v>
          </cell>
          <cell r="H520">
            <v>30</v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>Khoa Cơ khí</v>
          </cell>
          <cell r="O520" t="str">
            <v>CƠ KHÍ</v>
          </cell>
          <cell r="P520" t="str">
            <v>KCK</v>
          </cell>
          <cell r="Q520" t="str">
            <v>KCK</v>
          </cell>
          <cell r="R520" t="str">
            <v>KCK-KCK</v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>o</v>
          </cell>
          <cell r="AC520" t="str">
            <v>o</v>
          </cell>
          <cell r="AD520" t="str">
            <v>o</v>
          </cell>
          <cell r="AE520" t="str">
            <v>o</v>
          </cell>
          <cell r="AG520" t="str">
            <v/>
          </cell>
          <cell r="AH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>o</v>
          </cell>
          <cell r="AX520" t="str">
            <v>o</v>
          </cell>
          <cell r="AY520" t="str">
            <v>o</v>
          </cell>
          <cell r="AZ520" t="str">
            <v>o</v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</row>
        <row r="521">
          <cell r="A521">
            <v>314</v>
          </cell>
          <cell r="B521">
            <v>3</v>
          </cell>
          <cell r="C521" t="str">
            <v>DC2CK19</v>
          </cell>
          <cell r="D521" t="str">
            <v>DC2CK19-DV</v>
          </cell>
          <cell r="E521">
            <v>224</v>
          </cell>
          <cell r="F521" t="str">
            <v>Kỹ thuật điều khiển tự động đo lường</v>
          </cell>
          <cell r="G521">
            <v>2</v>
          </cell>
          <cell r="H521">
            <v>30</v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>Khoa Cơ khí</v>
          </cell>
          <cell r="O521" t="str">
            <v>CƠ KHÍ</v>
          </cell>
          <cell r="P521" t="str">
            <v>KCK</v>
          </cell>
          <cell r="Q521" t="str">
            <v>KCK</v>
          </cell>
          <cell r="R521" t="str">
            <v>KCK-KCK</v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>o</v>
          </cell>
          <cell r="AC521" t="str">
            <v>o</v>
          </cell>
          <cell r="AD521" t="str">
            <v>o</v>
          </cell>
          <cell r="AE521" t="str">
            <v>o</v>
          </cell>
          <cell r="AG521" t="str">
            <v/>
          </cell>
          <cell r="AH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>o</v>
          </cell>
          <cell r="AX521" t="str">
            <v>o</v>
          </cell>
          <cell r="AY521" t="str">
            <v>o</v>
          </cell>
          <cell r="AZ521" t="str">
            <v>o</v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</row>
        <row r="522">
          <cell r="A522">
            <v>314</v>
          </cell>
          <cell r="B522">
            <v>4</v>
          </cell>
          <cell r="C522" t="str">
            <v>MH2CK19</v>
          </cell>
          <cell r="D522" t="str">
            <v>MH2CK19-CC</v>
          </cell>
          <cell r="E522">
            <v>224</v>
          </cell>
          <cell r="F522" t="str">
            <v>Kỹ thuật điều khiển tự động đo lường</v>
          </cell>
          <cell r="G522">
            <v>2</v>
          </cell>
          <cell r="H522">
            <v>30</v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>Khoa Cơ khí</v>
          </cell>
          <cell r="O522" t="str">
            <v>CƠ KHÍ</v>
          </cell>
          <cell r="P522" t="str">
            <v>KCK</v>
          </cell>
          <cell r="Q522" t="str">
            <v>KCK</v>
          </cell>
          <cell r="R522" t="str">
            <v>KCK-KCK</v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>o</v>
          </cell>
          <cell r="AC522" t="str">
            <v>o</v>
          </cell>
          <cell r="AD522" t="str">
            <v>o</v>
          </cell>
          <cell r="AE522" t="str">
            <v>o</v>
          </cell>
          <cell r="AG522" t="str">
            <v/>
          </cell>
          <cell r="AH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>o</v>
          </cell>
          <cell r="AX522" t="str">
            <v>o</v>
          </cell>
          <cell r="AY522" t="str">
            <v>o</v>
          </cell>
          <cell r="AZ522" t="str">
            <v>o</v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</row>
        <row r="523">
          <cell r="A523">
            <v>315</v>
          </cell>
          <cell r="B523">
            <v>4</v>
          </cell>
          <cell r="C523" t="str">
            <v>MH2CK55</v>
          </cell>
          <cell r="D523" t="str">
            <v>MH2CK55-CC</v>
          </cell>
          <cell r="E523">
            <v>110</v>
          </cell>
          <cell r="F523" t="str">
            <v>Nguyên lý - Chi tiết máy</v>
          </cell>
          <cell r="G523">
            <v>3</v>
          </cell>
          <cell r="H523">
            <v>45</v>
          </cell>
          <cell r="I523" t="str">
            <v/>
          </cell>
          <cell r="J523" t="str">
            <v/>
          </cell>
          <cell r="K523" t="str">
            <v/>
          </cell>
          <cell r="L523" t="str">
            <v>VĐ</v>
          </cell>
          <cell r="M523" t="str">
            <v/>
          </cell>
          <cell r="N523" t="str">
            <v>Khoa Cơ khí</v>
          </cell>
          <cell r="O523" t="str">
            <v>CƠ KHÍ</v>
          </cell>
          <cell r="P523" t="str">
            <v>KCK</v>
          </cell>
          <cell r="Q523" t="str">
            <v>KCK</v>
          </cell>
          <cell r="R523" t="str">
            <v>KCK-KCK</v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G523" t="str">
            <v/>
          </cell>
          <cell r="AH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>x</v>
          </cell>
          <cell r="AX523" t="str">
            <v>x</v>
          </cell>
          <cell r="AY523" t="str">
            <v>x</v>
          </cell>
          <cell r="AZ523" t="str">
            <v>x</v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</row>
        <row r="524">
          <cell r="A524">
            <v>316</v>
          </cell>
          <cell r="B524">
            <v>1</v>
          </cell>
          <cell r="C524" t="str">
            <v>DC2CK55</v>
          </cell>
          <cell r="D524" t="str">
            <v>DC2CK55-DC</v>
          </cell>
          <cell r="E524">
            <v>108</v>
          </cell>
          <cell r="F524" t="str">
            <v>Nguyên lý máy</v>
          </cell>
          <cell r="G524">
            <v>2</v>
          </cell>
          <cell r="H524">
            <v>30</v>
          </cell>
          <cell r="I524" t="str">
            <v/>
          </cell>
          <cell r="J524" t="str">
            <v/>
          </cell>
          <cell r="K524" t="str">
            <v/>
          </cell>
          <cell r="L524" t="str">
            <v>VĐ</v>
          </cell>
          <cell r="M524" t="str">
            <v/>
          </cell>
          <cell r="N524" t="str">
            <v>Khoa Cơ khí</v>
          </cell>
          <cell r="O524" t="str">
            <v>CƠ KHÍ</v>
          </cell>
          <cell r="P524" t="str">
            <v>KCK</v>
          </cell>
          <cell r="Q524" t="str">
            <v>KCK</v>
          </cell>
          <cell r="R524" t="str">
            <v>KCK-KCK</v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>x</v>
          </cell>
          <cell r="AC524" t="str">
            <v>x</v>
          </cell>
          <cell r="AD524" t="str">
            <v>x</v>
          </cell>
          <cell r="AE524" t="str">
            <v>x</v>
          </cell>
          <cell r="AG524" t="str">
            <v/>
          </cell>
          <cell r="AH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</row>
        <row r="525">
          <cell r="A525">
            <v>316</v>
          </cell>
          <cell r="B525">
            <v>3</v>
          </cell>
          <cell r="C525" t="str">
            <v>DT2CK55</v>
          </cell>
          <cell r="D525" t="str">
            <v>DT2CK55-DV</v>
          </cell>
          <cell r="E525">
            <v>108</v>
          </cell>
          <cell r="F525" t="str">
            <v>Nguyên lý máy</v>
          </cell>
          <cell r="G525">
            <v>2</v>
          </cell>
          <cell r="H525">
            <v>30</v>
          </cell>
          <cell r="I525" t="str">
            <v/>
          </cell>
          <cell r="J525" t="str">
            <v/>
          </cell>
          <cell r="K525" t="str">
            <v/>
          </cell>
          <cell r="L525" t="str">
            <v>VĐ</v>
          </cell>
          <cell r="M525" t="str">
            <v/>
          </cell>
          <cell r="N525" t="str">
            <v>Khoa Cơ khí</v>
          </cell>
          <cell r="O525" t="str">
            <v>CƠ KHÍ</v>
          </cell>
          <cell r="P525" t="str">
            <v>KCK</v>
          </cell>
          <cell r="Q525" t="str">
            <v>KCK</v>
          </cell>
          <cell r="R525" t="str">
            <v>KCK-KCK</v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>x</v>
          </cell>
          <cell r="AC525" t="str">
            <v>x</v>
          </cell>
          <cell r="AD525" t="str">
            <v>x</v>
          </cell>
          <cell r="AE525" t="str">
            <v>x</v>
          </cell>
          <cell r="AG525" t="str">
            <v/>
          </cell>
          <cell r="AH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</row>
        <row r="526">
          <cell r="A526">
            <v>317</v>
          </cell>
          <cell r="B526">
            <v>2</v>
          </cell>
          <cell r="C526" t="str">
            <v>DL2CK55</v>
          </cell>
          <cell r="D526" t="str">
            <v>DL2CK55-DL</v>
          </cell>
          <cell r="E526">
            <v>109</v>
          </cell>
          <cell r="F526" t="str">
            <v>Nguyên lý máy</v>
          </cell>
          <cell r="G526">
            <v>2</v>
          </cell>
          <cell r="H526">
            <v>30</v>
          </cell>
          <cell r="I526" t="str">
            <v/>
          </cell>
          <cell r="J526" t="str">
            <v/>
          </cell>
          <cell r="K526" t="str">
            <v/>
          </cell>
          <cell r="L526" t="str">
            <v>VĐ</v>
          </cell>
          <cell r="M526">
            <v>60</v>
          </cell>
          <cell r="N526" t="str">
            <v>Khoa Cơ khí</v>
          </cell>
          <cell r="O526" t="str">
            <v>CƠ KHÍ</v>
          </cell>
          <cell r="P526" t="str">
            <v>KCK</v>
          </cell>
          <cell r="Q526" t="str">
            <v>KCK</v>
          </cell>
          <cell r="R526" t="str">
            <v>KCK-KCK</v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G526" t="str">
            <v/>
          </cell>
          <cell r="AH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</row>
        <row r="527">
          <cell r="A527">
            <v>318</v>
          </cell>
          <cell r="B527">
            <v>1</v>
          </cell>
          <cell r="C527" t="str">
            <v>DC3CK21</v>
          </cell>
          <cell r="D527" t="str">
            <v>DC3CK21-DC</v>
          </cell>
          <cell r="E527">
            <v>580</v>
          </cell>
          <cell r="F527" t="str">
            <v>Nhiên liệu và vật liệu bôi trơn</v>
          </cell>
          <cell r="G527">
            <v>2</v>
          </cell>
          <cell r="H527">
            <v>30</v>
          </cell>
          <cell r="I527" t="str">
            <v/>
          </cell>
          <cell r="J527" t="str">
            <v/>
          </cell>
          <cell r="K527" t="str">
            <v/>
          </cell>
          <cell r="L527" t="str">
            <v>Viết</v>
          </cell>
          <cell r="M527">
            <v>90</v>
          </cell>
          <cell r="N527" t="str">
            <v>Khoa Cơ khí</v>
          </cell>
          <cell r="O527" t="str">
            <v>CƠ KHÍ</v>
          </cell>
          <cell r="P527" t="str">
            <v>KCK</v>
          </cell>
          <cell r="Q527" t="str">
            <v>KCK</v>
          </cell>
          <cell r="R527" t="str">
            <v>KCK-KCK</v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>o</v>
          </cell>
          <cell r="AC527" t="str">
            <v>o</v>
          </cell>
          <cell r="AD527" t="str">
            <v>o</v>
          </cell>
          <cell r="AE527" t="str">
            <v/>
          </cell>
          <cell r="AG527" t="str">
            <v/>
          </cell>
          <cell r="AH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>o</v>
          </cell>
          <cell r="AX527" t="str">
            <v>o</v>
          </cell>
          <cell r="AY527" t="str">
            <v>o</v>
          </cell>
          <cell r="AZ527" t="str">
            <v>o</v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</row>
        <row r="528">
          <cell r="A528">
            <v>318</v>
          </cell>
          <cell r="B528">
            <v>4</v>
          </cell>
          <cell r="C528" t="str">
            <v>MH3CK21</v>
          </cell>
          <cell r="D528" t="str">
            <v>MH3CK21-CC</v>
          </cell>
          <cell r="E528">
            <v>580</v>
          </cell>
          <cell r="F528" t="str">
            <v>Nhiên liệu và vật liệu bôi trơn</v>
          </cell>
          <cell r="G528">
            <v>2</v>
          </cell>
          <cell r="H528">
            <v>30</v>
          </cell>
          <cell r="I528" t="str">
            <v/>
          </cell>
          <cell r="J528" t="str">
            <v/>
          </cell>
          <cell r="K528" t="str">
            <v/>
          </cell>
          <cell r="L528" t="str">
            <v>Viết</v>
          </cell>
          <cell r="M528">
            <v>90</v>
          </cell>
          <cell r="N528" t="str">
            <v>Khoa Cơ khí</v>
          </cell>
          <cell r="O528" t="str">
            <v>CƠ KHÍ</v>
          </cell>
          <cell r="P528" t="str">
            <v>KCK</v>
          </cell>
          <cell r="Q528" t="str">
            <v>KCK</v>
          </cell>
          <cell r="R528" t="str">
            <v>KCK-KCK</v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>o</v>
          </cell>
          <cell r="AC528" t="str">
            <v>o</v>
          </cell>
          <cell r="AD528" t="str">
            <v>o</v>
          </cell>
          <cell r="AE528" t="str">
            <v/>
          </cell>
          <cell r="AG528" t="str">
            <v/>
          </cell>
          <cell r="AH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>o</v>
          </cell>
          <cell r="AX528" t="str">
            <v>o</v>
          </cell>
          <cell r="AY528" t="str">
            <v>o</v>
          </cell>
          <cell r="AZ528" t="str">
            <v>o</v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</row>
        <row r="529">
          <cell r="A529">
            <v>319</v>
          </cell>
          <cell r="B529">
            <v>1</v>
          </cell>
          <cell r="C529" t="str">
            <v>DC2CK48</v>
          </cell>
          <cell r="D529" t="str">
            <v>DC2CK48-DC</v>
          </cell>
          <cell r="E529">
            <v>105</v>
          </cell>
          <cell r="F529" t="str">
            <v>Nhiệt kỹ thuật</v>
          </cell>
          <cell r="G529">
            <v>3</v>
          </cell>
          <cell r="H529">
            <v>45</v>
          </cell>
          <cell r="I529" t="str">
            <v/>
          </cell>
          <cell r="J529" t="str">
            <v/>
          </cell>
          <cell r="K529" t="str">
            <v/>
          </cell>
          <cell r="L529" t="str">
            <v>VĐ</v>
          </cell>
          <cell r="N529" t="str">
            <v>Khoa Cơ khí</v>
          </cell>
          <cell r="O529" t="str">
            <v>CƠ KHÍ</v>
          </cell>
          <cell r="P529" t="str">
            <v>KCK</v>
          </cell>
          <cell r="Q529" t="str">
            <v>KCK</v>
          </cell>
          <cell r="R529" t="str">
            <v>KCK-KCK</v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>x</v>
          </cell>
          <cell r="AC529" t="str">
            <v>x</v>
          </cell>
          <cell r="AD529" t="str">
            <v>x</v>
          </cell>
          <cell r="AE529" t="str">
            <v>x</v>
          </cell>
          <cell r="AG529" t="str">
            <v/>
          </cell>
          <cell r="AH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</row>
        <row r="530">
          <cell r="A530">
            <v>320</v>
          </cell>
          <cell r="B530">
            <v>2</v>
          </cell>
          <cell r="C530" t="str">
            <v>DL2CK48</v>
          </cell>
          <cell r="D530" t="str">
            <v>DL2CK48-DL</v>
          </cell>
          <cell r="E530">
            <v>106</v>
          </cell>
          <cell r="F530" t="str">
            <v>Nhiệt kỹ thuật</v>
          </cell>
          <cell r="G530">
            <v>2</v>
          </cell>
          <cell r="H530">
            <v>30</v>
          </cell>
          <cell r="I530" t="str">
            <v/>
          </cell>
          <cell r="J530" t="str">
            <v/>
          </cell>
          <cell r="K530" t="str">
            <v/>
          </cell>
          <cell r="L530" t="str">
            <v>VĐ</v>
          </cell>
          <cell r="M530">
            <v>90</v>
          </cell>
          <cell r="N530" t="str">
            <v>Khoa Cơ khí</v>
          </cell>
          <cell r="O530" t="str">
            <v>CƠ KHÍ</v>
          </cell>
          <cell r="P530" t="str">
            <v>KCK</v>
          </cell>
          <cell r="Q530" t="str">
            <v>KCK</v>
          </cell>
          <cell r="R530" t="str">
            <v>KCK-KCK</v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G530" t="str">
            <v/>
          </cell>
          <cell r="AH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>x</v>
          </cell>
          <cell r="AX530" t="str">
            <v>x</v>
          </cell>
          <cell r="AY530" t="str">
            <v>x</v>
          </cell>
          <cell r="AZ530" t="str">
            <v>x</v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</row>
        <row r="531">
          <cell r="A531">
            <v>320</v>
          </cell>
          <cell r="B531">
            <v>3</v>
          </cell>
          <cell r="C531" t="str">
            <v>DT2CK48</v>
          </cell>
          <cell r="D531" t="str">
            <v>DT2CK48-DV</v>
          </cell>
          <cell r="E531">
            <v>106</v>
          </cell>
          <cell r="F531" t="str">
            <v>Nhiệt kỹ thuật</v>
          </cell>
          <cell r="G531">
            <v>2</v>
          </cell>
          <cell r="H531">
            <v>30</v>
          </cell>
          <cell r="I531" t="str">
            <v/>
          </cell>
          <cell r="J531" t="str">
            <v/>
          </cell>
          <cell r="K531" t="str">
            <v/>
          </cell>
          <cell r="L531" t="str">
            <v>Viết</v>
          </cell>
          <cell r="M531">
            <v>90</v>
          </cell>
          <cell r="N531" t="str">
            <v>Khoa Cơ khí</v>
          </cell>
          <cell r="O531" t="str">
            <v>CƠ KHÍ</v>
          </cell>
          <cell r="P531" t="str">
            <v>KCK</v>
          </cell>
          <cell r="Q531" t="str">
            <v>KCK</v>
          </cell>
          <cell r="R531" t="str">
            <v>KCK-KCK</v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G531" t="str">
            <v/>
          </cell>
          <cell r="AH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>x</v>
          </cell>
          <cell r="AX531" t="str">
            <v>x</v>
          </cell>
          <cell r="AY531" t="str">
            <v>x</v>
          </cell>
          <cell r="AZ531" t="str">
            <v>x</v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</row>
        <row r="532">
          <cell r="A532">
            <v>320</v>
          </cell>
          <cell r="B532">
            <v>4</v>
          </cell>
          <cell r="C532" t="str">
            <v>MH2CK48</v>
          </cell>
          <cell r="D532" t="str">
            <v>MH2CK48-CC</v>
          </cell>
          <cell r="E532">
            <v>106</v>
          </cell>
          <cell r="F532" t="str">
            <v>Nhiệt kỹ thuật</v>
          </cell>
          <cell r="G532">
            <v>2</v>
          </cell>
          <cell r="H532">
            <v>30</v>
          </cell>
          <cell r="I532" t="str">
            <v/>
          </cell>
          <cell r="J532" t="str">
            <v/>
          </cell>
          <cell r="K532" t="str">
            <v/>
          </cell>
          <cell r="L532" t="str">
            <v>VĐ</v>
          </cell>
          <cell r="M532" t="str">
            <v xml:space="preserve"> </v>
          </cell>
          <cell r="N532" t="str">
            <v>Khoa Cơ khí</v>
          </cell>
          <cell r="O532" t="str">
            <v>CƠ KHÍ</v>
          </cell>
          <cell r="P532" t="str">
            <v>KCK</v>
          </cell>
          <cell r="Q532" t="str">
            <v>KCK</v>
          </cell>
          <cell r="R532" t="str">
            <v>KCK-KCK</v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G532" t="str">
            <v/>
          </cell>
          <cell r="AH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>x</v>
          </cell>
          <cell r="AX532" t="str">
            <v>x</v>
          </cell>
          <cell r="AY532" t="str">
            <v>x</v>
          </cell>
          <cell r="AZ532" t="str">
            <v>x</v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</row>
        <row r="533">
          <cell r="A533">
            <v>321</v>
          </cell>
          <cell r="B533">
            <v>1</v>
          </cell>
          <cell r="C533" t="str">
            <v>DC2CB96</v>
          </cell>
          <cell r="D533" t="str">
            <v>DC2CB96-DC</v>
          </cell>
          <cell r="E533">
            <v>223</v>
          </cell>
          <cell r="F533" t="str">
            <v>Quản lý chất lượng</v>
          </cell>
          <cell r="G533">
            <v>2</v>
          </cell>
          <cell r="H533">
            <v>30</v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>Khoa Cơ khí</v>
          </cell>
          <cell r="O533" t="str">
            <v>CƠ KHÍ</v>
          </cell>
          <cell r="P533" t="str">
            <v>KCK</v>
          </cell>
          <cell r="Q533" t="str">
            <v>KCK</v>
          </cell>
          <cell r="R533" t="str">
            <v>KCK-KCK</v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>o</v>
          </cell>
          <cell r="AC533" t="str">
            <v>o</v>
          </cell>
          <cell r="AD533" t="str">
            <v>o</v>
          </cell>
          <cell r="AE533" t="str">
            <v>o</v>
          </cell>
          <cell r="AG533" t="str">
            <v/>
          </cell>
          <cell r="AH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</row>
        <row r="534">
          <cell r="A534">
            <v>321</v>
          </cell>
          <cell r="B534">
            <v>2</v>
          </cell>
          <cell r="C534" t="str">
            <v>DC2CB96</v>
          </cell>
          <cell r="D534" t="str">
            <v>DC2CB96-DL</v>
          </cell>
          <cell r="E534">
            <v>223</v>
          </cell>
          <cell r="F534" t="str">
            <v>Quản lý chất lượng</v>
          </cell>
          <cell r="G534">
            <v>2</v>
          </cell>
          <cell r="H534">
            <v>30</v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>Khoa Cơ khí</v>
          </cell>
          <cell r="O534" t="str">
            <v>CƠ KHÍ</v>
          </cell>
          <cell r="P534" t="str">
            <v>KCK</v>
          </cell>
          <cell r="Q534" t="str">
            <v>KCK</v>
          </cell>
          <cell r="R534" t="str">
            <v>KCK-KCK</v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>o</v>
          </cell>
          <cell r="AC534" t="str">
            <v>o</v>
          </cell>
          <cell r="AD534" t="str">
            <v>o</v>
          </cell>
          <cell r="AE534" t="str">
            <v>o</v>
          </cell>
          <cell r="AG534" t="str">
            <v/>
          </cell>
          <cell r="AH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</row>
        <row r="535">
          <cell r="A535">
            <v>321</v>
          </cell>
          <cell r="B535">
            <v>3</v>
          </cell>
          <cell r="C535" t="str">
            <v>DC2CB96</v>
          </cell>
          <cell r="D535" t="str">
            <v>DC2CB96-DV</v>
          </cell>
          <cell r="E535">
            <v>223</v>
          </cell>
          <cell r="F535" t="str">
            <v>Quản lý chất lượng</v>
          </cell>
          <cell r="G535">
            <v>2</v>
          </cell>
          <cell r="H535">
            <v>30</v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>Khoa Cơ khí</v>
          </cell>
          <cell r="O535" t="str">
            <v>CƠ KHÍ</v>
          </cell>
          <cell r="P535" t="str">
            <v>KCK</v>
          </cell>
          <cell r="Q535" t="str">
            <v>KCK</v>
          </cell>
          <cell r="R535" t="str">
            <v>KCK-KCK</v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>o</v>
          </cell>
          <cell r="AC535" t="str">
            <v>o</v>
          </cell>
          <cell r="AD535" t="str">
            <v>o</v>
          </cell>
          <cell r="AE535" t="str">
            <v>o</v>
          </cell>
          <cell r="AG535" t="str">
            <v/>
          </cell>
          <cell r="AH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</row>
        <row r="536">
          <cell r="A536">
            <v>322</v>
          </cell>
          <cell r="B536">
            <v>1</v>
          </cell>
          <cell r="C536" t="str">
            <v>DC2CK60</v>
          </cell>
          <cell r="D536" t="str">
            <v>DC2CK60-DC</v>
          </cell>
          <cell r="E536">
            <v>220</v>
          </cell>
          <cell r="F536" t="str">
            <v>Tin học ứng dụng</v>
          </cell>
          <cell r="G536">
            <v>2</v>
          </cell>
          <cell r="H536">
            <v>15</v>
          </cell>
          <cell r="I536">
            <v>30</v>
          </cell>
          <cell r="J536" t="str">
            <v/>
          </cell>
          <cell r="K536" t="str">
            <v/>
          </cell>
          <cell r="L536" t="str">
            <v>VĐ</v>
          </cell>
          <cell r="M536" t="str">
            <v/>
          </cell>
          <cell r="N536" t="str">
            <v>Khoa Cơ khí</v>
          </cell>
          <cell r="O536" t="str">
            <v>CƠ KHÍ</v>
          </cell>
          <cell r="P536" t="str">
            <v>KCK</v>
          </cell>
          <cell r="Q536" t="str">
            <v>KCK</v>
          </cell>
          <cell r="R536" t="str">
            <v>KCK-KCK</v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>o</v>
          </cell>
          <cell r="AC536" t="str">
            <v>o</v>
          </cell>
          <cell r="AD536" t="str">
            <v>o</v>
          </cell>
          <cell r="AE536" t="str">
            <v>o</v>
          </cell>
          <cell r="AG536" t="str">
            <v/>
          </cell>
          <cell r="AH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>o</v>
          </cell>
          <cell r="AX536" t="str">
            <v>o</v>
          </cell>
          <cell r="AY536" t="str">
            <v>o</v>
          </cell>
          <cell r="AZ536" t="str">
            <v>o</v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</row>
        <row r="537">
          <cell r="A537">
            <v>322</v>
          </cell>
          <cell r="B537">
            <v>2</v>
          </cell>
          <cell r="C537" t="str">
            <v>DC2CK60</v>
          </cell>
          <cell r="D537" t="str">
            <v>DC2CK60-DL</v>
          </cell>
          <cell r="E537">
            <v>220</v>
          </cell>
          <cell r="F537" t="str">
            <v>Tin học ứng dụng</v>
          </cell>
          <cell r="G537">
            <v>2</v>
          </cell>
          <cell r="H537">
            <v>15</v>
          </cell>
          <cell r="I537">
            <v>30</v>
          </cell>
          <cell r="J537" t="str">
            <v/>
          </cell>
          <cell r="K537" t="str">
            <v/>
          </cell>
          <cell r="L537" t="str">
            <v>VĐ</v>
          </cell>
          <cell r="M537" t="str">
            <v/>
          </cell>
          <cell r="N537" t="str">
            <v>Khoa Cơ khí</v>
          </cell>
          <cell r="O537" t="str">
            <v>CƠ KHÍ</v>
          </cell>
          <cell r="P537" t="str">
            <v>KCK</v>
          </cell>
          <cell r="Q537" t="str">
            <v>KCK</v>
          </cell>
          <cell r="R537" t="str">
            <v>KCK-KCK</v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>o</v>
          </cell>
          <cell r="AC537" t="str">
            <v>o</v>
          </cell>
          <cell r="AD537" t="str">
            <v>o</v>
          </cell>
          <cell r="AE537" t="str">
            <v>o</v>
          </cell>
          <cell r="AG537" t="str">
            <v/>
          </cell>
          <cell r="AH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>o</v>
          </cell>
          <cell r="AX537" t="str">
            <v>o</v>
          </cell>
          <cell r="AY537" t="str">
            <v>o</v>
          </cell>
          <cell r="AZ537" t="str">
            <v>o</v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</row>
        <row r="538">
          <cell r="A538">
            <v>322</v>
          </cell>
          <cell r="B538">
            <v>3</v>
          </cell>
          <cell r="C538" t="str">
            <v>DC2CK60</v>
          </cell>
          <cell r="D538" t="str">
            <v>DC2CK60-DV</v>
          </cell>
          <cell r="E538">
            <v>220</v>
          </cell>
          <cell r="F538" t="str">
            <v>Tin học ứng dụng</v>
          </cell>
          <cell r="G538">
            <v>2</v>
          </cell>
          <cell r="H538">
            <v>15</v>
          </cell>
          <cell r="I538">
            <v>30</v>
          </cell>
          <cell r="J538" t="str">
            <v/>
          </cell>
          <cell r="K538" t="str">
            <v/>
          </cell>
          <cell r="L538" t="str">
            <v>VĐ</v>
          </cell>
          <cell r="M538" t="str">
            <v/>
          </cell>
          <cell r="N538" t="str">
            <v>Khoa Cơ khí</v>
          </cell>
          <cell r="O538" t="str">
            <v>CƠ KHÍ</v>
          </cell>
          <cell r="P538" t="str">
            <v>KCK</v>
          </cell>
          <cell r="Q538" t="str">
            <v>KCK</v>
          </cell>
          <cell r="R538" t="str">
            <v>KCK-KCK</v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>o</v>
          </cell>
          <cell r="AC538" t="str">
            <v>o</v>
          </cell>
          <cell r="AD538" t="str">
            <v>o</v>
          </cell>
          <cell r="AE538" t="str">
            <v>o</v>
          </cell>
          <cell r="AG538" t="str">
            <v/>
          </cell>
          <cell r="AH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>o</v>
          </cell>
          <cell r="AX538" t="str">
            <v>o</v>
          </cell>
          <cell r="AY538" t="str">
            <v>o</v>
          </cell>
          <cell r="AZ538" t="str">
            <v>o</v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</row>
        <row r="539">
          <cell r="A539">
            <v>322</v>
          </cell>
          <cell r="B539">
            <v>4</v>
          </cell>
          <cell r="C539" t="str">
            <v>MH2CK60</v>
          </cell>
          <cell r="D539" t="str">
            <v>MH2CK60-CC</v>
          </cell>
          <cell r="E539">
            <v>220</v>
          </cell>
          <cell r="F539" t="str">
            <v>Tin học ứng dụng</v>
          </cell>
          <cell r="G539">
            <v>2</v>
          </cell>
          <cell r="H539">
            <v>15</v>
          </cell>
          <cell r="I539">
            <v>30</v>
          </cell>
          <cell r="J539" t="str">
            <v/>
          </cell>
          <cell r="K539" t="str">
            <v/>
          </cell>
          <cell r="L539" t="str">
            <v>VĐ</v>
          </cell>
          <cell r="M539" t="str">
            <v/>
          </cell>
          <cell r="N539" t="str">
            <v>Khoa Cơ khí</v>
          </cell>
          <cell r="O539" t="str">
            <v>CƠ KHÍ</v>
          </cell>
          <cell r="P539" t="str">
            <v>KCK</v>
          </cell>
          <cell r="Q539" t="str">
            <v>KCK</v>
          </cell>
          <cell r="R539" t="str">
            <v>KCK-KCK</v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>o</v>
          </cell>
          <cell r="AC539" t="str">
            <v>o</v>
          </cell>
          <cell r="AD539" t="str">
            <v>o</v>
          </cell>
          <cell r="AE539" t="str">
            <v>o</v>
          </cell>
          <cell r="AG539" t="str">
            <v/>
          </cell>
          <cell r="AH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>o</v>
          </cell>
          <cell r="AX539" t="str">
            <v>o</v>
          </cell>
          <cell r="AY539" t="str">
            <v>o</v>
          </cell>
          <cell r="AZ539" t="str">
            <v>o</v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</row>
        <row r="540">
          <cell r="A540">
            <v>323</v>
          </cell>
          <cell r="B540">
            <v>1</v>
          </cell>
          <cell r="C540" t="str">
            <v>DC2CK61</v>
          </cell>
          <cell r="D540" t="str">
            <v>DC2CK61-DC</v>
          </cell>
          <cell r="E540">
            <v>115</v>
          </cell>
          <cell r="F540" t="str">
            <v>Thủy lực cơ sở</v>
          </cell>
          <cell r="G540">
            <v>2</v>
          </cell>
          <cell r="H540">
            <v>30</v>
          </cell>
          <cell r="I540" t="str">
            <v/>
          </cell>
          <cell r="J540" t="str">
            <v/>
          </cell>
          <cell r="K540" t="str">
            <v/>
          </cell>
          <cell r="L540" t="str">
            <v>VĐ</v>
          </cell>
          <cell r="M540" t="str">
            <v/>
          </cell>
          <cell r="N540" t="str">
            <v>Khoa Cơ khí</v>
          </cell>
          <cell r="O540" t="str">
            <v>CƠ KHÍ</v>
          </cell>
          <cell r="P540" t="str">
            <v>KCK</v>
          </cell>
          <cell r="Q540" t="str">
            <v>KCK</v>
          </cell>
          <cell r="R540" t="str">
            <v>KCK-KCK</v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>x</v>
          </cell>
          <cell r="AC540" t="str">
            <v>x</v>
          </cell>
          <cell r="AD540" t="str">
            <v>x</v>
          </cell>
          <cell r="AE540" t="str">
            <v>x</v>
          </cell>
          <cell r="AG540" t="str">
            <v/>
          </cell>
          <cell r="AH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>x</v>
          </cell>
          <cell r="AX540" t="str">
            <v>x</v>
          </cell>
          <cell r="AY540" t="str">
            <v>x</v>
          </cell>
          <cell r="AZ540" t="str">
            <v>x</v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</row>
        <row r="541">
          <cell r="A541">
            <v>323</v>
          </cell>
          <cell r="B541">
            <v>3</v>
          </cell>
          <cell r="C541" t="str">
            <v>DC2CK61</v>
          </cell>
          <cell r="D541" t="str">
            <v>DC2CK61-DV</v>
          </cell>
          <cell r="E541">
            <v>115</v>
          </cell>
          <cell r="F541" t="str">
            <v>Thủy lực cơ sở</v>
          </cell>
          <cell r="G541">
            <v>2</v>
          </cell>
          <cell r="H541">
            <v>30</v>
          </cell>
          <cell r="I541" t="str">
            <v/>
          </cell>
          <cell r="J541" t="str">
            <v/>
          </cell>
          <cell r="K541" t="str">
            <v/>
          </cell>
          <cell r="L541" t="str">
            <v>VĐ</v>
          </cell>
          <cell r="M541" t="str">
            <v/>
          </cell>
          <cell r="N541" t="str">
            <v>Khoa Cơ khí</v>
          </cell>
          <cell r="O541" t="str">
            <v>CƠ KHÍ</v>
          </cell>
          <cell r="P541" t="str">
            <v>KCK</v>
          </cell>
          <cell r="Q541" t="str">
            <v>KCK</v>
          </cell>
          <cell r="R541" t="str">
            <v>KCK-KCK</v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>x</v>
          </cell>
          <cell r="AC541" t="str">
            <v>x</v>
          </cell>
          <cell r="AD541" t="str">
            <v>x</v>
          </cell>
          <cell r="AE541" t="str">
            <v>x</v>
          </cell>
          <cell r="AG541" t="str">
            <v/>
          </cell>
          <cell r="AH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>x</v>
          </cell>
          <cell r="AX541" t="str">
            <v>x</v>
          </cell>
          <cell r="AY541" t="str">
            <v>x</v>
          </cell>
          <cell r="AZ541" t="str">
            <v>x</v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</row>
        <row r="542">
          <cell r="A542">
            <v>323</v>
          </cell>
          <cell r="B542">
            <v>4</v>
          </cell>
          <cell r="C542" t="str">
            <v>MH2CK61</v>
          </cell>
          <cell r="D542" t="str">
            <v>MH2CK61-CC</v>
          </cell>
          <cell r="E542">
            <v>115</v>
          </cell>
          <cell r="F542" t="str">
            <v>Thủy lực cơ sở</v>
          </cell>
          <cell r="G542">
            <v>2</v>
          </cell>
          <cell r="H542">
            <v>30</v>
          </cell>
          <cell r="I542" t="str">
            <v/>
          </cell>
          <cell r="J542" t="str">
            <v/>
          </cell>
          <cell r="K542" t="str">
            <v/>
          </cell>
          <cell r="L542" t="str">
            <v>VĐ</v>
          </cell>
          <cell r="M542" t="str">
            <v/>
          </cell>
          <cell r="N542" t="str">
            <v>Khoa Cơ khí</v>
          </cell>
          <cell r="O542" t="str">
            <v>CƠ KHÍ</v>
          </cell>
          <cell r="P542" t="str">
            <v>KCK</v>
          </cell>
          <cell r="Q542" t="str">
            <v>KCK</v>
          </cell>
          <cell r="R542" t="str">
            <v>KCK-KCK</v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>x</v>
          </cell>
          <cell r="AC542" t="str">
            <v>x</v>
          </cell>
          <cell r="AD542" t="str">
            <v>x</v>
          </cell>
          <cell r="AE542" t="str">
            <v>x</v>
          </cell>
          <cell r="AG542" t="str">
            <v/>
          </cell>
          <cell r="AH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>x</v>
          </cell>
          <cell r="AX542" t="str">
            <v>x</v>
          </cell>
          <cell r="AY542" t="str">
            <v>x</v>
          </cell>
          <cell r="AZ542" t="str">
            <v>x</v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</row>
        <row r="543">
          <cell r="A543">
            <v>324</v>
          </cell>
          <cell r="B543">
            <v>1</v>
          </cell>
          <cell r="C543" t="str">
            <v>DC2CK44</v>
          </cell>
          <cell r="D543" t="str">
            <v>DC2CK44-DC</v>
          </cell>
          <cell r="E543">
            <v>226</v>
          </cell>
          <cell r="F543" t="str">
            <v>Trang bị điện trên máy công nghiệp</v>
          </cell>
          <cell r="G543">
            <v>2</v>
          </cell>
          <cell r="H543">
            <v>30</v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>Khoa Cơ khí</v>
          </cell>
          <cell r="O543" t="str">
            <v>CƠ KHÍ</v>
          </cell>
          <cell r="P543" t="str">
            <v>KCK</v>
          </cell>
          <cell r="Q543" t="str">
            <v>KCK</v>
          </cell>
          <cell r="R543" t="str">
            <v>KCK-KCK</v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>o</v>
          </cell>
          <cell r="AD543" t="str">
            <v/>
          </cell>
          <cell r="AE543" t="str">
            <v/>
          </cell>
          <cell r="AG543" t="str">
            <v/>
          </cell>
          <cell r="AH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>o</v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</row>
        <row r="544">
          <cell r="A544">
            <v>324</v>
          </cell>
          <cell r="B544">
            <v>2</v>
          </cell>
          <cell r="C544" t="str">
            <v>DC2CK44</v>
          </cell>
          <cell r="D544" t="str">
            <v>DC2CK44-DL</v>
          </cell>
          <cell r="E544">
            <v>226</v>
          </cell>
          <cell r="F544" t="str">
            <v>Trang bị điện trên máy công nghiệp</v>
          </cell>
          <cell r="G544">
            <v>2</v>
          </cell>
          <cell r="H544">
            <v>30</v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>Khoa Cơ khí</v>
          </cell>
          <cell r="O544" t="str">
            <v>CƠ KHÍ</v>
          </cell>
          <cell r="P544" t="str">
            <v>KCK</v>
          </cell>
          <cell r="Q544" t="str">
            <v>KCK</v>
          </cell>
          <cell r="R544" t="str">
            <v>KCK-KCK</v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>o</v>
          </cell>
          <cell r="AD544" t="str">
            <v/>
          </cell>
          <cell r="AE544" t="str">
            <v/>
          </cell>
          <cell r="AG544" t="str">
            <v/>
          </cell>
          <cell r="AH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>o</v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</row>
        <row r="545">
          <cell r="A545">
            <v>324</v>
          </cell>
          <cell r="B545">
            <v>4</v>
          </cell>
          <cell r="C545" t="str">
            <v>MH2CK44</v>
          </cell>
          <cell r="D545" t="str">
            <v>MH2CK44-CC</v>
          </cell>
          <cell r="E545">
            <v>226</v>
          </cell>
          <cell r="F545" t="str">
            <v>Trang bị điện trên máy công nghiệp</v>
          </cell>
          <cell r="G545">
            <v>2</v>
          </cell>
          <cell r="H545">
            <v>30</v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>Khoa Cơ khí</v>
          </cell>
          <cell r="O545" t="str">
            <v>CƠ KHÍ</v>
          </cell>
          <cell r="P545" t="str">
            <v>KCK</v>
          </cell>
          <cell r="Q545" t="str">
            <v>KCK</v>
          </cell>
          <cell r="R545" t="str">
            <v>KCK-KCK</v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>o</v>
          </cell>
          <cell r="AD545" t="str">
            <v/>
          </cell>
          <cell r="AE545" t="str">
            <v/>
          </cell>
          <cell r="AG545" t="str">
            <v/>
          </cell>
          <cell r="AH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>o</v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</row>
        <row r="546">
          <cell r="C546" t="str">
            <v>DC2LG27</v>
          </cell>
          <cell r="D546" t="str">
            <v>DC2LG27-DC</v>
          </cell>
          <cell r="F546" t="str">
            <v>Định mức kinh tế kỹ thuật</v>
          </cell>
          <cell r="G546">
            <v>2</v>
          </cell>
          <cell r="L546" t="str">
            <v>Viết</v>
          </cell>
        </row>
        <row r="547">
          <cell r="C547" t="str">
            <v>DC1GT58</v>
          </cell>
          <cell r="D547" t="str">
            <v>DC1GT58-DC</v>
          </cell>
          <cell r="F547" t="str">
            <v>Giao thông và công trình hạ tầng</v>
          </cell>
          <cell r="G547">
            <v>3</v>
          </cell>
          <cell r="L547" t="str">
            <v>Viết</v>
          </cell>
        </row>
        <row r="556">
          <cell r="A556">
            <v>325</v>
          </cell>
          <cell r="B556">
            <v>1</v>
          </cell>
          <cell r="C556" t="str">
            <v>DC2CK58</v>
          </cell>
          <cell r="D556" t="str">
            <v>DC2CK58-DC</v>
          </cell>
          <cell r="E556">
            <v>222</v>
          </cell>
          <cell r="F556" t="str">
            <v xml:space="preserve">Truyền động thủy lực và khí nén </v>
          </cell>
          <cell r="G556">
            <v>2</v>
          </cell>
          <cell r="H556">
            <v>30</v>
          </cell>
          <cell r="I556" t="str">
            <v/>
          </cell>
          <cell r="J556" t="str">
            <v/>
          </cell>
          <cell r="K556" t="str">
            <v/>
          </cell>
          <cell r="L556" t="str">
            <v>VĐ</v>
          </cell>
          <cell r="M556" t="str">
            <v/>
          </cell>
          <cell r="N556" t="str">
            <v>Khoa Cơ khí</v>
          </cell>
          <cell r="O556" t="str">
            <v>CƠ KHÍ</v>
          </cell>
          <cell r="P556" t="str">
            <v>KCK</v>
          </cell>
          <cell r="Q556" t="str">
            <v>KCK</v>
          </cell>
          <cell r="R556" t="str">
            <v>KCK-KCK</v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>o</v>
          </cell>
          <cell r="AC556" t="str">
            <v>o</v>
          </cell>
          <cell r="AD556" t="str">
            <v>o</v>
          </cell>
          <cell r="AE556" t="str">
            <v>o</v>
          </cell>
          <cell r="AG556" t="str">
            <v/>
          </cell>
          <cell r="AH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>o</v>
          </cell>
          <cell r="AX556" t="str">
            <v>o</v>
          </cell>
          <cell r="AY556" t="str">
            <v>o</v>
          </cell>
          <cell r="AZ556" t="str">
            <v>o</v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</row>
        <row r="557">
          <cell r="A557">
            <v>325</v>
          </cell>
          <cell r="B557">
            <v>2</v>
          </cell>
          <cell r="C557" t="str">
            <v>DC2CK58</v>
          </cell>
          <cell r="D557" t="str">
            <v>DC2CK58-DL</v>
          </cell>
          <cell r="E557">
            <v>222</v>
          </cell>
          <cell r="F557" t="str">
            <v xml:space="preserve">Truyền động thủy lực và khí nén </v>
          </cell>
          <cell r="G557">
            <v>2</v>
          </cell>
          <cell r="H557">
            <v>30</v>
          </cell>
          <cell r="I557" t="str">
            <v/>
          </cell>
          <cell r="J557" t="str">
            <v/>
          </cell>
          <cell r="K557" t="str">
            <v/>
          </cell>
          <cell r="L557" t="str">
            <v>VĐ</v>
          </cell>
          <cell r="M557" t="str">
            <v/>
          </cell>
          <cell r="N557" t="str">
            <v>Khoa Cơ khí</v>
          </cell>
          <cell r="O557" t="str">
            <v>CƠ KHÍ</v>
          </cell>
          <cell r="P557" t="str">
            <v>KCK</v>
          </cell>
          <cell r="Q557" t="str">
            <v>KCK</v>
          </cell>
          <cell r="R557" t="str">
            <v>KCK-KCK</v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>o</v>
          </cell>
          <cell r="AC557" t="str">
            <v>o</v>
          </cell>
          <cell r="AD557" t="str">
            <v>o</v>
          </cell>
          <cell r="AE557" t="str">
            <v>o</v>
          </cell>
          <cell r="AG557" t="str">
            <v/>
          </cell>
          <cell r="AH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>o</v>
          </cell>
          <cell r="AX557" t="str">
            <v>o</v>
          </cell>
          <cell r="AY557" t="str">
            <v>o</v>
          </cell>
          <cell r="AZ557" t="str">
            <v>o</v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</row>
        <row r="558">
          <cell r="A558">
            <v>325</v>
          </cell>
          <cell r="B558">
            <v>3</v>
          </cell>
          <cell r="C558" t="str">
            <v>DC2CK58</v>
          </cell>
          <cell r="D558" t="str">
            <v>DC2CK58-DV</v>
          </cell>
          <cell r="E558">
            <v>222</v>
          </cell>
          <cell r="F558" t="str">
            <v xml:space="preserve">Truyền động thủy lực và khí nén </v>
          </cell>
          <cell r="G558">
            <v>2</v>
          </cell>
          <cell r="H558">
            <v>30</v>
          </cell>
          <cell r="I558" t="str">
            <v/>
          </cell>
          <cell r="J558" t="str">
            <v/>
          </cell>
          <cell r="K558" t="str">
            <v/>
          </cell>
          <cell r="L558" t="str">
            <v>VĐ</v>
          </cell>
          <cell r="M558" t="str">
            <v/>
          </cell>
          <cell r="N558" t="str">
            <v>Khoa Cơ khí</v>
          </cell>
          <cell r="O558" t="str">
            <v>CƠ KHÍ</v>
          </cell>
          <cell r="P558" t="str">
            <v>KCK</v>
          </cell>
          <cell r="Q558" t="str">
            <v>KCK</v>
          </cell>
          <cell r="R558" t="str">
            <v>KCK-KCK</v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>o</v>
          </cell>
          <cell r="AC558" t="str">
            <v>o</v>
          </cell>
          <cell r="AD558" t="str">
            <v>o</v>
          </cell>
          <cell r="AE558" t="str">
            <v>o</v>
          </cell>
          <cell r="AG558" t="str">
            <v/>
          </cell>
          <cell r="AH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>o</v>
          </cell>
          <cell r="AX558" t="str">
            <v>o</v>
          </cell>
          <cell r="AY558" t="str">
            <v>o</v>
          </cell>
          <cell r="AZ558" t="str">
            <v>o</v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</row>
        <row r="559">
          <cell r="A559">
            <v>325</v>
          </cell>
          <cell r="B559">
            <v>4</v>
          </cell>
          <cell r="C559" t="str">
            <v>MH2CK58</v>
          </cell>
          <cell r="D559" t="str">
            <v>MH2CK58-CC</v>
          </cell>
          <cell r="E559">
            <v>222</v>
          </cell>
          <cell r="F559" t="str">
            <v xml:space="preserve">Truyền động thủy lực và khí nén </v>
          </cell>
          <cell r="G559">
            <v>2</v>
          </cell>
          <cell r="H559">
            <v>30</v>
          </cell>
          <cell r="I559" t="str">
            <v/>
          </cell>
          <cell r="J559" t="str">
            <v/>
          </cell>
          <cell r="K559" t="str">
            <v/>
          </cell>
          <cell r="L559" t="str">
            <v>VĐ</v>
          </cell>
          <cell r="M559" t="str">
            <v/>
          </cell>
          <cell r="N559" t="str">
            <v>Khoa Cơ khí</v>
          </cell>
          <cell r="O559" t="str">
            <v>CƠ KHÍ</v>
          </cell>
          <cell r="P559" t="str">
            <v>KCK</v>
          </cell>
          <cell r="Q559" t="str">
            <v>KCK</v>
          </cell>
          <cell r="R559" t="str">
            <v>KCK-KCK</v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>o</v>
          </cell>
          <cell r="AC559" t="str">
            <v>o</v>
          </cell>
          <cell r="AD559" t="str">
            <v>o</v>
          </cell>
          <cell r="AE559" t="str">
            <v>o</v>
          </cell>
          <cell r="AG559" t="str">
            <v/>
          </cell>
          <cell r="AH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>o</v>
          </cell>
          <cell r="AX559" t="str">
            <v>o</v>
          </cell>
          <cell r="AY559" t="str">
            <v>o</v>
          </cell>
          <cell r="AZ559" t="str">
            <v>o</v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</row>
        <row r="560">
          <cell r="A560">
            <v>326</v>
          </cell>
          <cell r="B560">
            <v>1</v>
          </cell>
          <cell r="C560" t="str">
            <v>DC2CK32</v>
          </cell>
          <cell r="D560" t="str">
            <v>DC2CK32-DC</v>
          </cell>
          <cell r="E560">
            <v>107</v>
          </cell>
          <cell r="F560" t="str">
            <v>Vật liệu cơ khí</v>
          </cell>
          <cell r="G560">
            <v>3</v>
          </cell>
          <cell r="H560">
            <v>45</v>
          </cell>
          <cell r="I560" t="str">
            <v/>
          </cell>
          <cell r="J560" t="str">
            <v/>
          </cell>
          <cell r="K560" t="str">
            <v/>
          </cell>
          <cell r="L560" t="str">
            <v>VĐ</v>
          </cell>
          <cell r="M560">
            <v>90</v>
          </cell>
          <cell r="N560" t="str">
            <v>Khoa Cơ khí</v>
          </cell>
          <cell r="O560" t="str">
            <v>CƠ KHÍ</v>
          </cell>
          <cell r="P560" t="str">
            <v>KCK</v>
          </cell>
          <cell r="Q560" t="str">
            <v>KCK</v>
          </cell>
          <cell r="R560" t="str">
            <v>KCK-KCK</v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>x</v>
          </cell>
          <cell r="AC560" t="str">
            <v>x</v>
          </cell>
          <cell r="AD560" t="str">
            <v>x</v>
          </cell>
          <cell r="AE560" t="str">
            <v>x</v>
          </cell>
          <cell r="AG560" t="str">
            <v/>
          </cell>
          <cell r="AH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>x</v>
          </cell>
          <cell r="AX560" t="str">
            <v>x</v>
          </cell>
          <cell r="AY560" t="str">
            <v>x</v>
          </cell>
          <cell r="AZ560" t="str">
            <v>x</v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</row>
        <row r="561">
          <cell r="A561">
            <v>326</v>
          </cell>
          <cell r="B561">
            <v>4</v>
          </cell>
          <cell r="C561" t="str">
            <v>MH2CK32</v>
          </cell>
          <cell r="D561" t="str">
            <v>MH2CK32-CC</v>
          </cell>
          <cell r="E561">
            <v>107</v>
          </cell>
          <cell r="F561" t="str">
            <v>Vật liệu cơ khí</v>
          </cell>
          <cell r="G561">
            <v>3</v>
          </cell>
          <cell r="H561">
            <v>45</v>
          </cell>
          <cell r="I561" t="str">
            <v/>
          </cell>
          <cell r="J561" t="str">
            <v/>
          </cell>
          <cell r="K561" t="str">
            <v/>
          </cell>
          <cell r="L561" t="str">
            <v>VĐ</v>
          </cell>
          <cell r="M561">
            <v>90</v>
          </cell>
          <cell r="N561" t="str">
            <v>Khoa Cơ khí</v>
          </cell>
          <cell r="O561" t="str">
            <v>CƠ KHÍ</v>
          </cell>
          <cell r="P561" t="str">
            <v>KCK</v>
          </cell>
          <cell r="Q561" t="str">
            <v>KCK</v>
          </cell>
          <cell r="R561" t="str">
            <v>KCK-KCK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>x</v>
          </cell>
          <cell r="AC561" t="str">
            <v>x</v>
          </cell>
          <cell r="AD561" t="str">
            <v>x</v>
          </cell>
          <cell r="AE561" t="str">
            <v>x</v>
          </cell>
          <cell r="AG561" t="str">
            <v/>
          </cell>
          <cell r="AH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>x</v>
          </cell>
          <cell r="AX561" t="str">
            <v>x</v>
          </cell>
          <cell r="AY561" t="str">
            <v>x</v>
          </cell>
          <cell r="AZ561" t="str">
            <v>x</v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</row>
        <row r="562">
          <cell r="A562">
            <v>327</v>
          </cell>
          <cell r="B562">
            <v>1</v>
          </cell>
          <cell r="C562" t="str">
            <v>DC3MO21</v>
          </cell>
          <cell r="D562" t="str">
            <v>DC3MO21-DC</v>
          </cell>
          <cell r="E562">
            <v>614</v>
          </cell>
          <cell r="F562" t="str">
            <v>Công trình giao thông</v>
          </cell>
          <cell r="G562">
            <v>3</v>
          </cell>
          <cell r="H562">
            <v>45</v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>CÔNG TRÌNH</v>
          </cell>
          <cell r="P562" t="str">
            <v/>
          </cell>
          <cell r="Q562" t="str">
            <v>KCT</v>
          </cell>
          <cell r="R562" t="str">
            <v>KCT-</v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G562" t="str">
            <v/>
          </cell>
          <cell r="AH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</row>
        <row r="563">
          <cell r="A563">
            <v>327</v>
          </cell>
          <cell r="B563">
            <v>2</v>
          </cell>
          <cell r="C563" t="str">
            <v>DC3MO21</v>
          </cell>
          <cell r="D563" t="str">
            <v>DC3MO21-DL</v>
          </cell>
          <cell r="E563">
            <v>614</v>
          </cell>
          <cell r="F563" t="str">
            <v>Công trình giao thông</v>
          </cell>
          <cell r="G563">
            <v>3</v>
          </cell>
          <cell r="H563">
            <v>45</v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>CÔNG TRÌNH</v>
          </cell>
          <cell r="P563" t="str">
            <v/>
          </cell>
          <cell r="Q563" t="str">
            <v>KCT</v>
          </cell>
          <cell r="R563" t="str">
            <v>KCT-</v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G563" t="str">
            <v/>
          </cell>
          <cell r="AH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</row>
        <row r="564">
          <cell r="A564">
            <v>327</v>
          </cell>
          <cell r="B564">
            <v>4</v>
          </cell>
          <cell r="C564" t="str">
            <v>CC3MO21</v>
          </cell>
          <cell r="D564" t="str">
            <v>CC3MO21-CC</v>
          </cell>
          <cell r="E564">
            <v>614</v>
          </cell>
          <cell r="F564" t="str">
            <v>Công trình giao thông</v>
          </cell>
          <cell r="G564">
            <v>3</v>
          </cell>
          <cell r="H564">
            <v>45</v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>CÔNG TRÌNH</v>
          </cell>
          <cell r="P564" t="str">
            <v/>
          </cell>
          <cell r="Q564" t="str">
            <v>KCT</v>
          </cell>
          <cell r="R564" t="str">
            <v>KCT-</v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G564" t="str">
            <v/>
          </cell>
          <cell r="AH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</row>
        <row r="565">
          <cell r="A565">
            <v>328</v>
          </cell>
          <cell r="B565">
            <v>1</v>
          </cell>
          <cell r="C565" t="str">
            <v>DC3KD61</v>
          </cell>
          <cell r="D565" t="str">
            <v>DC3KD61-DC</v>
          </cell>
          <cell r="E565">
            <v>958</v>
          </cell>
          <cell r="F565" t="str">
            <v>Dự toán kiểm định công trình</v>
          </cell>
          <cell r="G565">
            <v>2</v>
          </cell>
          <cell r="H565">
            <v>30</v>
          </cell>
          <cell r="I565" t="str">
            <v/>
          </cell>
          <cell r="J565" t="str">
            <v/>
          </cell>
          <cell r="K565" t="str">
            <v/>
          </cell>
          <cell r="L565" t="str">
            <v>Viết</v>
          </cell>
          <cell r="M565">
            <v>90</v>
          </cell>
          <cell r="N565" t="str">
            <v/>
          </cell>
          <cell r="O565" t="str">
            <v>CÔNG TRÌNH</v>
          </cell>
          <cell r="P565" t="str">
            <v/>
          </cell>
          <cell r="Q565" t="str">
            <v>KCT</v>
          </cell>
          <cell r="R565" t="str">
            <v>KCT-</v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G565" t="str">
            <v/>
          </cell>
          <cell r="AH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</row>
        <row r="566">
          <cell r="A566">
            <v>328</v>
          </cell>
          <cell r="B566">
            <v>4</v>
          </cell>
          <cell r="C566" t="str">
            <v>CC3KD61</v>
          </cell>
          <cell r="D566" t="str">
            <v>CC3KD61-CC</v>
          </cell>
          <cell r="E566">
            <v>958</v>
          </cell>
          <cell r="F566" t="str">
            <v>Dự toán kiểm định công trình</v>
          </cell>
          <cell r="G566">
            <v>2</v>
          </cell>
          <cell r="H566">
            <v>30</v>
          </cell>
          <cell r="I566" t="str">
            <v/>
          </cell>
          <cell r="J566" t="str">
            <v/>
          </cell>
          <cell r="K566" t="str">
            <v/>
          </cell>
          <cell r="L566" t="str">
            <v>Viết</v>
          </cell>
          <cell r="M566">
            <v>90</v>
          </cell>
          <cell r="N566" t="str">
            <v/>
          </cell>
          <cell r="O566" t="str">
            <v>CÔNG TRÌNH</v>
          </cell>
          <cell r="P566" t="str">
            <v/>
          </cell>
          <cell r="Q566" t="str">
            <v>KCT</v>
          </cell>
          <cell r="R566" t="str">
            <v>KCT-</v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G566" t="str">
            <v/>
          </cell>
          <cell r="AH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</row>
        <row r="567">
          <cell r="A567">
            <v>329</v>
          </cell>
          <cell r="B567">
            <v>1</v>
          </cell>
          <cell r="C567" t="str">
            <v>DC4KD80</v>
          </cell>
          <cell r="D567" t="str">
            <v>DC4KD80-DC</v>
          </cell>
          <cell r="E567">
            <v>968</v>
          </cell>
          <cell r="F567" t="str">
            <v>Đồ án tốt nghiệp</v>
          </cell>
          <cell r="G567">
            <v>8</v>
          </cell>
          <cell r="H567" t="str">
            <v/>
          </cell>
          <cell r="I567" t="str">
            <v/>
          </cell>
          <cell r="J567">
            <v>480</v>
          </cell>
          <cell r="K567" t="str">
            <v/>
          </cell>
          <cell r="L567" t="str">
            <v>VĐ</v>
          </cell>
          <cell r="M567" t="str">
            <v/>
          </cell>
          <cell r="N567" t="str">
            <v/>
          </cell>
          <cell r="O567" t="str">
            <v>CÔNG TRÌNH</v>
          </cell>
          <cell r="P567" t="str">
            <v/>
          </cell>
          <cell r="Q567" t="str">
            <v>KCT</v>
          </cell>
          <cell r="R567" t="str">
            <v>KCT-</v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G567" t="str">
            <v/>
          </cell>
          <cell r="AH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</row>
        <row r="568">
          <cell r="A568">
            <v>330</v>
          </cell>
          <cell r="B568">
            <v>4</v>
          </cell>
          <cell r="C568" t="str">
            <v>CC4KD80</v>
          </cell>
          <cell r="D568" t="str">
            <v>CC4KD80-CC</v>
          </cell>
          <cell r="E568">
            <v>972</v>
          </cell>
          <cell r="F568" t="str">
            <v>Đồ án tốt nghiệp</v>
          </cell>
          <cell r="G568">
            <v>4</v>
          </cell>
          <cell r="H568" t="str">
            <v/>
          </cell>
          <cell r="I568" t="str">
            <v/>
          </cell>
          <cell r="J568">
            <v>180</v>
          </cell>
          <cell r="K568" t="str">
            <v/>
          </cell>
          <cell r="L568" t="str">
            <v>VĐ</v>
          </cell>
          <cell r="M568" t="str">
            <v/>
          </cell>
          <cell r="N568" t="str">
            <v/>
          </cell>
          <cell r="O568" t="str">
            <v>CÔNG TRÌNH</v>
          </cell>
          <cell r="P568" t="str">
            <v/>
          </cell>
          <cell r="Q568" t="str">
            <v>KCT</v>
          </cell>
          <cell r="R568" t="str">
            <v>KCT-</v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G568" t="str">
            <v/>
          </cell>
          <cell r="AH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</row>
        <row r="569">
          <cell r="A569">
            <v>331</v>
          </cell>
          <cell r="B569">
            <v>1</v>
          </cell>
          <cell r="C569" t="str">
            <v>DC3KD53</v>
          </cell>
          <cell r="D569" t="str">
            <v>DC3KD53-DC</v>
          </cell>
          <cell r="E569">
            <v>954</v>
          </cell>
          <cell r="F569" t="str">
            <v>Bảo trì và khai thác công trình cầu, đường</v>
          </cell>
          <cell r="G569">
            <v>2</v>
          </cell>
          <cell r="H569">
            <v>30</v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>Cầu + Đường</v>
          </cell>
          <cell r="O569" t="str">
            <v>CÔNG TRÌNH</v>
          </cell>
          <cell r="P569" t="str">
            <v>CA+DB</v>
          </cell>
          <cell r="Q569" t="str">
            <v>KCT</v>
          </cell>
          <cell r="R569" t="str">
            <v>KCT-CA+DB</v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G569" t="str">
            <v/>
          </cell>
          <cell r="AH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</row>
        <row r="570">
          <cell r="A570">
            <v>332</v>
          </cell>
          <cell r="B570">
            <v>4</v>
          </cell>
          <cell r="C570" t="str">
            <v>MH3CD61</v>
          </cell>
          <cell r="D570" t="str">
            <v>MH3CD61-CC</v>
          </cell>
          <cell r="E570">
            <v>364</v>
          </cell>
          <cell r="F570" t="str">
            <v>Bảo trì, khai thác và kiểm định công trình cầu đường</v>
          </cell>
          <cell r="G570">
            <v>3</v>
          </cell>
          <cell r="H570">
            <v>45</v>
          </cell>
          <cell r="I570" t="str">
            <v/>
          </cell>
          <cell r="J570" t="str">
            <v/>
          </cell>
          <cell r="K570" t="str">
            <v/>
          </cell>
          <cell r="L570" t="str">
            <v>Viết</v>
          </cell>
          <cell r="M570">
            <v>75</v>
          </cell>
          <cell r="N570" t="str">
            <v>Đường</v>
          </cell>
          <cell r="O570" t="str">
            <v>CÔNG TRÌNH</v>
          </cell>
          <cell r="P570" t="str">
            <v>CTDB</v>
          </cell>
          <cell r="Q570" t="str">
            <v>KCT</v>
          </cell>
          <cell r="R570" t="str">
            <v>KCT-CTDB</v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G570" t="str">
            <v/>
          </cell>
          <cell r="AH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>x</v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</row>
        <row r="571">
          <cell r="A571">
            <v>333</v>
          </cell>
          <cell r="B571">
            <v>5</v>
          </cell>
          <cell r="C571" t="str">
            <v>CL3CD61</v>
          </cell>
          <cell r="D571" t="str">
            <v>CL3CD61-CL</v>
          </cell>
          <cell r="E571">
            <v>365</v>
          </cell>
          <cell r="F571" t="str">
            <v>Bảo trì, khai thác và kiểm định công trình cầu đường</v>
          </cell>
          <cell r="G571">
            <v>2</v>
          </cell>
          <cell r="H571">
            <v>30</v>
          </cell>
          <cell r="I571" t="str">
            <v/>
          </cell>
          <cell r="J571" t="str">
            <v/>
          </cell>
          <cell r="K571" t="str">
            <v/>
          </cell>
          <cell r="L571" t="str">
            <v>Viết</v>
          </cell>
          <cell r="M571">
            <v>90</v>
          </cell>
          <cell r="N571" t="str">
            <v>Đường</v>
          </cell>
          <cell r="O571" t="str">
            <v>CÔNG TRÌNH</v>
          </cell>
          <cell r="P571" t="str">
            <v>CTDB</v>
          </cell>
          <cell r="Q571" t="str">
            <v>KCT</v>
          </cell>
          <cell r="R571" t="str">
            <v>KCT-CTDB</v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G571" t="str">
            <v/>
          </cell>
          <cell r="AH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</row>
        <row r="572">
          <cell r="A572">
            <v>334</v>
          </cell>
          <cell r="B572">
            <v>1</v>
          </cell>
          <cell r="C572" t="str">
            <v>DC3CD54</v>
          </cell>
          <cell r="D572" t="str">
            <v>DC3CD54-DC</v>
          </cell>
          <cell r="E572">
            <v>349</v>
          </cell>
          <cell r="F572" t="str">
            <v>Đồ án Tổ chức thi công và thi công công trình xây dựng</v>
          </cell>
          <cell r="G572">
            <v>2</v>
          </cell>
          <cell r="H572" t="str">
            <v/>
          </cell>
          <cell r="I572" t="str">
            <v/>
          </cell>
          <cell r="J572">
            <v>90</v>
          </cell>
          <cell r="K572" t="str">
            <v/>
          </cell>
          <cell r="L572" t="str">
            <v>VĐ</v>
          </cell>
          <cell r="M572" t="str">
            <v/>
          </cell>
          <cell r="N572" t="str">
            <v>Đường</v>
          </cell>
          <cell r="O572" t="str">
            <v>CÔNG TRÌNH</v>
          </cell>
          <cell r="P572" t="str">
            <v>CTDB</v>
          </cell>
          <cell r="Q572" t="str">
            <v>KCT</v>
          </cell>
          <cell r="R572" t="str">
            <v>KCT-CTDB</v>
          </cell>
          <cell r="U572" t="str">
            <v/>
          </cell>
          <cell r="V572" t="str">
            <v/>
          </cell>
          <cell r="W572" t="str">
            <v>x</v>
          </cell>
          <cell r="X572" t="str">
            <v/>
          </cell>
          <cell r="Y572" t="str">
            <v/>
          </cell>
          <cell r="Z572" t="str">
            <v/>
          </cell>
          <cell r="AA572" t="str">
            <v>x</v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G572" t="str">
            <v/>
          </cell>
          <cell r="AH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</row>
        <row r="573">
          <cell r="A573">
            <v>334</v>
          </cell>
          <cell r="B573">
            <v>2</v>
          </cell>
          <cell r="C573" t="str">
            <v>DC3CD54</v>
          </cell>
          <cell r="D573" t="str">
            <v>DC3CD54-DL</v>
          </cell>
          <cell r="E573">
            <v>349</v>
          </cell>
          <cell r="F573" t="str">
            <v>Đồ án Tổ chức thi công và thi công công trình xây dựng</v>
          </cell>
          <cell r="G573">
            <v>2</v>
          </cell>
          <cell r="H573" t="str">
            <v/>
          </cell>
          <cell r="I573" t="str">
            <v/>
          </cell>
          <cell r="J573">
            <v>90</v>
          </cell>
          <cell r="K573" t="str">
            <v/>
          </cell>
          <cell r="L573" t="str">
            <v>VĐ</v>
          </cell>
          <cell r="M573" t="str">
            <v/>
          </cell>
          <cell r="N573" t="str">
            <v>Đường</v>
          </cell>
          <cell r="O573" t="str">
            <v>CÔNG TRÌNH</v>
          </cell>
          <cell r="P573" t="str">
            <v>CTDB</v>
          </cell>
          <cell r="Q573" t="str">
            <v>KCT</v>
          </cell>
          <cell r="R573" t="str">
            <v>KCT-CTDB</v>
          </cell>
          <cell r="U573" t="str">
            <v/>
          </cell>
          <cell r="V573" t="str">
            <v/>
          </cell>
          <cell r="W573" t="str">
            <v>x</v>
          </cell>
          <cell r="X573" t="str">
            <v/>
          </cell>
          <cell r="Y573" t="str">
            <v/>
          </cell>
          <cell r="Z573" t="str">
            <v/>
          </cell>
          <cell r="AA573" t="str">
            <v>x</v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G573" t="str">
            <v/>
          </cell>
          <cell r="AH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</row>
        <row r="574">
          <cell r="A574">
            <v>334</v>
          </cell>
          <cell r="B574">
            <v>3</v>
          </cell>
          <cell r="C574" t="str">
            <v>DC3CD54</v>
          </cell>
          <cell r="D574" t="str">
            <v>DC3CD54-DV</v>
          </cell>
          <cell r="E574">
            <v>349</v>
          </cell>
          <cell r="F574" t="str">
            <v>Đồ án Tổ chức thi công và thi công công trình xây dựng</v>
          </cell>
          <cell r="G574">
            <v>2</v>
          </cell>
          <cell r="H574" t="str">
            <v/>
          </cell>
          <cell r="I574" t="str">
            <v/>
          </cell>
          <cell r="J574">
            <v>90</v>
          </cell>
          <cell r="K574" t="str">
            <v/>
          </cell>
          <cell r="L574" t="str">
            <v>VĐ</v>
          </cell>
          <cell r="M574" t="str">
            <v/>
          </cell>
          <cell r="N574" t="str">
            <v>Đường</v>
          </cell>
          <cell r="O574" t="str">
            <v>CÔNG TRÌNH</v>
          </cell>
          <cell r="P574" t="str">
            <v>CTDB</v>
          </cell>
          <cell r="Q574" t="str">
            <v>KCT</v>
          </cell>
          <cell r="R574" t="str">
            <v>KCT-CTDB</v>
          </cell>
          <cell r="U574" t="str">
            <v/>
          </cell>
          <cell r="V574" t="str">
            <v/>
          </cell>
          <cell r="W574" t="str">
            <v>x</v>
          </cell>
          <cell r="X574" t="str">
            <v/>
          </cell>
          <cell r="Y574" t="str">
            <v/>
          </cell>
          <cell r="Z574" t="str">
            <v/>
          </cell>
          <cell r="AA574" t="str">
            <v>x</v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G574" t="str">
            <v/>
          </cell>
          <cell r="AH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</row>
        <row r="575">
          <cell r="A575">
            <v>335</v>
          </cell>
          <cell r="B575">
            <v>4</v>
          </cell>
          <cell r="C575" t="str">
            <v>MH3CD54</v>
          </cell>
          <cell r="D575" t="str">
            <v>MH3CD54-CC</v>
          </cell>
          <cell r="E575">
            <v>800</v>
          </cell>
          <cell r="F575" t="str">
            <v>Đồ án Tổ chức thi công và thi công công trình xây dựng</v>
          </cell>
          <cell r="G575">
            <v>1</v>
          </cell>
          <cell r="H575" t="str">
            <v/>
          </cell>
          <cell r="I575" t="str">
            <v/>
          </cell>
          <cell r="J575">
            <v>45</v>
          </cell>
          <cell r="K575" t="str">
            <v/>
          </cell>
          <cell r="L575" t="str">
            <v>VĐ</v>
          </cell>
          <cell r="M575" t="str">
            <v/>
          </cell>
          <cell r="N575" t="str">
            <v>Đường</v>
          </cell>
          <cell r="O575" t="str">
            <v>CÔNG TRÌNH</v>
          </cell>
          <cell r="P575" t="str">
            <v>CTDB</v>
          </cell>
          <cell r="Q575" t="str">
            <v>KCT</v>
          </cell>
          <cell r="R575" t="str">
            <v>KCT-CTDB</v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G575" t="str">
            <v/>
          </cell>
          <cell r="AH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>x</v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</row>
        <row r="576">
          <cell r="A576">
            <v>335</v>
          </cell>
          <cell r="B576">
            <v>5</v>
          </cell>
          <cell r="C576" t="str">
            <v>MH3CD54</v>
          </cell>
          <cell r="D576" t="str">
            <v>MH3CD54-CL</v>
          </cell>
          <cell r="E576">
            <v>800</v>
          </cell>
          <cell r="F576" t="str">
            <v>Đồ án Tổ chức thi công và thi công công trình xây dựng</v>
          </cell>
          <cell r="G576">
            <v>1</v>
          </cell>
          <cell r="H576" t="str">
            <v/>
          </cell>
          <cell r="I576" t="str">
            <v/>
          </cell>
          <cell r="J576">
            <v>45</v>
          </cell>
          <cell r="K576" t="str">
            <v/>
          </cell>
          <cell r="L576" t="str">
            <v>VĐ</v>
          </cell>
          <cell r="M576" t="str">
            <v/>
          </cell>
          <cell r="N576" t="str">
            <v>Đường</v>
          </cell>
          <cell r="O576" t="str">
            <v>CÔNG TRÌNH</v>
          </cell>
          <cell r="P576" t="str">
            <v>CTDB</v>
          </cell>
          <cell r="Q576" t="str">
            <v>KCT</v>
          </cell>
          <cell r="R576" t="str">
            <v>KCT-CTDB</v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G576" t="str">
            <v/>
          </cell>
          <cell r="AH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>x</v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</row>
        <row r="577">
          <cell r="A577">
            <v>336</v>
          </cell>
          <cell r="B577">
            <v>4</v>
          </cell>
          <cell r="C577" t="str">
            <v>MH3CS54</v>
          </cell>
          <cell r="D577" t="str">
            <v>MH3CS54-CC</v>
          </cell>
          <cell r="E577">
            <v>803</v>
          </cell>
          <cell r="F577" t="str">
            <v>Đồ án Tổ chức thi công và thi công công trình xây dựng</v>
          </cell>
          <cell r="G577">
            <v>1</v>
          </cell>
          <cell r="H577" t="str">
            <v/>
          </cell>
          <cell r="I577" t="str">
            <v/>
          </cell>
          <cell r="J577">
            <v>45</v>
          </cell>
          <cell r="K577" t="str">
            <v/>
          </cell>
          <cell r="L577" t="str">
            <v>VĐ</v>
          </cell>
          <cell r="M577" t="str">
            <v/>
          </cell>
          <cell r="N577" t="str">
            <v>Cầu + Đường</v>
          </cell>
          <cell r="O577" t="str">
            <v>CÔNG TRÌNH</v>
          </cell>
          <cell r="P577" t="str">
            <v>CA+DB</v>
          </cell>
          <cell r="Q577" t="str">
            <v>KCT</v>
          </cell>
          <cell r="R577" t="str">
            <v>KCT-CA+DB</v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G577" t="str">
            <v/>
          </cell>
          <cell r="AH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>x</v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</row>
        <row r="578">
          <cell r="A578">
            <v>337</v>
          </cell>
          <cell r="B578">
            <v>1</v>
          </cell>
          <cell r="C578" t="str">
            <v>DC4CD80</v>
          </cell>
          <cell r="D578" t="str">
            <v>DC4CD80-DC</v>
          </cell>
          <cell r="E578">
            <v>709</v>
          </cell>
          <cell r="F578" t="str">
            <v>Đồ án tốt nghiệp</v>
          </cell>
          <cell r="G578">
            <v>8</v>
          </cell>
          <cell r="H578" t="str">
            <v/>
          </cell>
          <cell r="I578" t="str">
            <v/>
          </cell>
          <cell r="J578">
            <v>480</v>
          </cell>
          <cell r="K578" t="str">
            <v/>
          </cell>
          <cell r="L578" t="str">
            <v>VĐ</v>
          </cell>
          <cell r="M578" t="str">
            <v/>
          </cell>
          <cell r="N578" t="str">
            <v>Cầu + Đường</v>
          </cell>
          <cell r="O578" t="str">
            <v>CÔNG TRÌNH</v>
          </cell>
          <cell r="P578" t="str">
            <v>CA+DB</v>
          </cell>
          <cell r="Q578" t="str">
            <v>KCT</v>
          </cell>
          <cell r="R578" t="str">
            <v>KCT-CA+DB</v>
          </cell>
          <cell r="U578" t="str">
            <v/>
          </cell>
          <cell r="V578" t="str">
            <v/>
          </cell>
          <cell r="W578" t="str">
            <v>x</v>
          </cell>
          <cell r="X578" t="str">
            <v/>
          </cell>
          <cell r="Y578" t="str">
            <v/>
          </cell>
          <cell r="Z578" t="str">
            <v/>
          </cell>
          <cell r="AA578" t="str">
            <v>x</v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G578" t="str">
            <v/>
          </cell>
          <cell r="AH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</row>
        <row r="579">
          <cell r="A579">
            <v>337</v>
          </cell>
          <cell r="B579">
            <v>2</v>
          </cell>
          <cell r="C579" t="str">
            <v>DC4CD80</v>
          </cell>
          <cell r="D579" t="str">
            <v>DC4CD80-DL</v>
          </cell>
          <cell r="E579">
            <v>709</v>
          </cell>
          <cell r="F579" t="str">
            <v>Đồ án tốt nghiệp</v>
          </cell>
          <cell r="G579">
            <v>8</v>
          </cell>
          <cell r="H579" t="str">
            <v/>
          </cell>
          <cell r="I579" t="str">
            <v/>
          </cell>
          <cell r="J579">
            <v>480</v>
          </cell>
          <cell r="K579" t="str">
            <v/>
          </cell>
          <cell r="L579" t="str">
            <v>VĐ</v>
          </cell>
          <cell r="M579" t="str">
            <v/>
          </cell>
          <cell r="N579" t="str">
            <v>Cầu + Đường</v>
          </cell>
          <cell r="O579" t="str">
            <v>CÔNG TRÌNH</v>
          </cell>
          <cell r="P579" t="str">
            <v>CA+DB</v>
          </cell>
          <cell r="Q579" t="str">
            <v>KCT</v>
          </cell>
          <cell r="R579" t="str">
            <v>KCT-CA+DB</v>
          </cell>
          <cell r="U579" t="str">
            <v/>
          </cell>
          <cell r="V579" t="str">
            <v/>
          </cell>
          <cell r="W579" t="str">
            <v>x</v>
          </cell>
          <cell r="X579" t="str">
            <v/>
          </cell>
          <cell r="Y579" t="str">
            <v/>
          </cell>
          <cell r="Z579" t="str">
            <v/>
          </cell>
          <cell r="AA579" t="str">
            <v>x</v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G579" t="str">
            <v/>
          </cell>
          <cell r="AH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</row>
        <row r="580">
          <cell r="A580">
            <v>337</v>
          </cell>
          <cell r="B580">
            <v>3</v>
          </cell>
          <cell r="C580" t="str">
            <v>DC4CD80</v>
          </cell>
          <cell r="D580" t="str">
            <v>DC4CD80-DV</v>
          </cell>
          <cell r="E580">
            <v>709</v>
          </cell>
          <cell r="F580" t="str">
            <v>Đồ án tốt nghiệp</v>
          </cell>
          <cell r="G580">
            <v>8</v>
          </cell>
          <cell r="H580" t="str">
            <v/>
          </cell>
          <cell r="I580" t="str">
            <v/>
          </cell>
          <cell r="J580">
            <v>480</v>
          </cell>
          <cell r="K580" t="str">
            <v/>
          </cell>
          <cell r="L580" t="str">
            <v>VĐ</v>
          </cell>
          <cell r="M580" t="str">
            <v/>
          </cell>
          <cell r="N580" t="str">
            <v>Cầu + Đường</v>
          </cell>
          <cell r="O580" t="str">
            <v>CÔNG TRÌNH</v>
          </cell>
          <cell r="P580" t="str">
            <v>CA+DB</v>
          </cell>
          <cell r="Q580" t="str">
            <v>KCT</v>
          </cell>
          <cell r="R580" t="str">
            <v>KCT-CA+DB</v>
          </cell>
          <cell r="U580" t="str">
            <v/>
          </cell>
          <cell r="V580" t="str">
            <v/>
          </cell>
          <cell r="W580" t="str">
            <v>x</v>
          </cell>
          <cell r="X580" t="str">
            <v/>
          </cell>
          <cell r="Y580" t="str">
            <v/>
          </cell>
          <cell r="Z580" t="str">
            <v/>
          </cell>
          <cell r="AA580" t="str">
            <v>x</v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G580" t="str">
            <v/>
          </cell>
          <cell r="AH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</row>
        <row r="581">
          <cell r="A581">
            <v>338</v>
          </cell>
          <cell r="B581">
            <v>4</v>
          </cell>
          <cell r="C581" t="str">
            <v>MH4CD80</v>
          </cell>
          <cell r="D581" t="str">
            <v>MH4CD80-CC</v>
          </cell>
          <cell r="E581">
            <v>715</v>
          </cell>
          <cell r="F581" t="str">
            <v>Đồ án tốt nghiệp</v>
          </cell>
          <cell r="G581">
            <v>4</v>
          </cell>
          <cell r="H581" t="str">
            <v/>
          </cell>
          <cell r="I581" t="str">
            <v/>
          </cell>
          <cell r="J581">
            <v>240</v>
          </cell>
          <cell r="K581" t="str">
            <v/>
          </cell>
          <cell r="L581" t="str">
            <v>VĐ</v>
          </cell>
          <cell r="M581" t="str">
            <v/>
          </cell>
          <cell r="N581" t="str">
            <v>Cầu + Đường</v>
          </cell>
          <cell r="O581" t="str">
            <v>CÔNG TRÌNH</v>
          </cell>
          <cell r="P581" t="str">
            <v>CA+DB</v>
          </cell>
          <cell r="Q581" t="str">
            <v>KCT</v>
          </cell>
          <cell r="R581" t="str">
            <v>KCT-CA+DB</v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G581" t="str">
            <v/>
          </cell>
          <cell r="AH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>x</v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</row>
        <row r="582">
          <cell r="A582">
            <v>338</v>
          </cell>
          <cell r="B582">
            <v>5</v>
          </cell>
          <cell r="C582" t="str">
            <v>MH4CD80</v>
          </cell>
          <cell r="D582" t="str">
            <v>MH4CD80-CL</v>
          </cell>
          <cell r="E582">
            <v>715</v>
          </cell>
          <cell r="F582" t="str">
            <v>Đồ án tốt nghiệp</v>
          </cell>
          <cell r="G582">
            <v>4</v>
          </cell>
          <cell r="H582" t="str">
            <v/>
          </cell>
          <cell r="I582" t="str">
            <v/>
          </cell>
          <cell r="J582">
            <v>240</v>
          </cell>
          <cell r="K582" t="str">
            <v/>
          </cell>
          <cell r="L582" t="str">
            <v>VĐ</v>
          </cell>
          <cell r="M582" t="str">
            <v/>
          </cell>
          <cell r="N582" t="str">
            <v>Cầu + Đường</v>
          </cell>
          <cell r="O582" t="str">
            <v>CÔNG TRÌNH</v>
          </cell>
          <cell r="P582" t="str">
            <v>CA+DB</v>
          </cell>
          <cell r="Q582" t="str">
            <v>KCT</v>
          </cell>
          <cell r="R582" t="str">
            <v>KCT-CA+DB</v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G582" t="str">
            <v/>
          </cell>
          <cell r="AH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>x</v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</row>
        <row r="583">
          <cell r="A583">
            <v>339</v>
          </cell>
          <cell r="B583">
            <v>1</v>
          </cell>
          <cell r="C583" t="str">
            <v>DC3KD56</v>
          </cell>
          <cell r="D583" t="str">
            <v>DC3KD56-DC</v>
          </cell>
          <cell r="E583">
            <v>957</v>
          </cell>
          <cell r="F583" t="str">
            <v>Quản lý chất lượng công trình cầu, đường</v>
          </cell>
          <cell r="G583">
            <v>3</v>
          </cell>
          <cell r="H583">
            <v>45</v>
          </cell>
          <cell r="I583">
            <v>30</v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>Cầu + Đường</v>
          </cell>
          <cell r="O583" t="str">
            <v>CÔNG TRÌNH</v>
          </cell>
          <cell r="P583" t="str">
            <v>CA+DB</v>
          </cell>
          <cell r="Q583" t="str">
            <v>KCT</v>
          </cell>
          <cell r="R583" t="str">
            <v>KCT-CA+DB</v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G583" t="str">
            <v/>
          </cell>
          <cell r="AH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</row>
        <row r="584">
          <cell r="A584">
            <v>340</v>
          </cell>
          <cell r="B584">
            <v>2</v>
          </cell>
          <cell r="C584" t="str">
            <v>DL3CD61</v>
          </cell>
          <cell r="D584" t="str">
            <v>DL3CD61-DL</v>
          </cell>
          <cell r="E584">
            <v>363</v>
          </cell>
          <cell r="F584" t="str">
            <v>Quản lý, khai thác và kiểm định công trình cầu, đường</v>
          </cell>
          <cell r="G584">
            <v>2</v>
          </cell>
          <cell r="H584">
            <v>30</v>
          </cell>
          <cell r="I584" t="str">
            <v/>
          </cell>
          <cell r="J584" t="str">
            <v/>
          </cell>
          <cell r="K584" t="str">
            <v/>
          </cell>
          <cell r="L584" t="str">
            <v>Viết</v>
          </cell>
          <cell r="M584">
            <v>75</v>
          </cell>
          <cell r="N584" t="str">
            <v>Đường</v>
          </cell>
          <cell r="O584" t="str">
            <v>CÔNG TRÌNH</v>
          </cell>
          <cell r="P584" t="str">
            <v>CTDB</v>
          </cell>
          <cell r="Q584" t="str">
            <v>KCT</v>
          </cell>
          <cell r="R584" t="str">
            <v>KCT-CTDB</v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G584" t="str">
            <v/>
          </cell>
          <cell r="AH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</row>
        <row r="585">
          <cell r="A585">
            <v>340</v>
          </cell>
          <cell r="B585">
            <v>3</v>
          </cell>
          <cell r="C585" t="str">
            <v>DT3CD61</v>
          </cell>
          <cell r="D585" t="str">
            <v>DT3CD61-DV</v>
          </cell>
          <cell r="E585">
            <v>363</v>
          </cell>
          <cell r="F585" t="str">
            <v>Quản lý, khai thác và kiểm định công trình cầu, đường</v>
          </cell>
          <cell r="G585">
            <v>2</v>
          </cell>
          <cell r="H585">
            <v>30</v>
          </cell>
          <cell r="I585" t="str">
            <v/>
          </cell>
          <cell r="J585" t="str">
            <v/>
          </cell>
          <cell r="K585" t="str">
            <v/>
          </cell>
          <cell r="L585" t="str">
            <v>Viết</v>
          </cell>
          <cell r="M585">
            <v>75</v>
          </cell>
          <cell r="N585" t="str">
            <v>Đường</v>
          </cell>
          <cell r="O585" t="str">
            <v>CÔNG TRÌNH</v>
          </cell>
          <cell r="P585" t="str">
            <v>CTDB</v>
          </cell>
          <cell r="Q585" t="str">
            <v>KCT</v>
          </cell>
          <cell r="R585" t="str">
            <v>KCT-CTDB</v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G585" t="str">
            <v/>
          </cell>
          <cell r="AH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</row>
        <row r="586">
          <cell r="A586">
            <v>341</v>
          </cell>
          <cell r="B586">
            <v>1</v>
          </cell>
          <cell r="C586" t="str">
            <v>DC3CD60</v>
          </cell>
          <cell r="D586" t="str">
            <v>DC3CD60-DC</v>
          </cell>
          <cell r="E586">
            <v>562</v>
          </cell>
          <cell r="F586" t="str">
            <v>Tin học ứng dụng</v>
          </cell>
          <cell r="G586">
            <v>2</v>
          </cell>
          <cell r="H586">
            <v>15</v>
          </cell>
          <cell r="I586">
            <v>30</v>
          </cell>
          <cell r="J586" t="str">
            <v/>
          </cell>
          <cell r="K586" t="str">
            <v/>
          </cell>
          <cell r="L586" t="str">
            <v>TH</v>
          </cell>
          <cell r="M586" t="str">
            <v/>
          </cell>
          <cell r="N586" t="str">
            <v>Tin học công trình</v>
          </cell>
          <cell r="O586" t="str">
            <v>CÔNG TRÌNH</v>
          </cell>
          <cell r="P586" t="str">
            <v>CTUD</v>
          </cell>
          <cell r="Q586" t="str">
            <v>KCT</v>
          </cell>
          <cell r="R586" t="str">
            <v>KCT-CTUD</v>
          </cell>
          <cell r="U586" t="str">
            <v/>
          </cell>
          <cell r="V586" t="str">
            <v/>
          </cell>
          <cell r="W586" t="str">
            <v>o</v>
          </cell>
          <cell r="X586" t="str">
            <v/>
          </cell>
          <cell r="Y586" t="str">
            <v/>
          </cell>
          <cell r="Z586" t="str">
            <v/>
          </cell>
          <cell r="AA586" t="str">
            <v>x</v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G586" t="str">
            <v/>
          </cell>
          <cell r="AH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>o</v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</row>
        <row r="587">
          <cell r="A587">
            <v>341</v>
          </cell>
          <cell r="B587">
            <v>2</v>
          </cell>
          <cell r="C587" t="str">
            <v>DL3CD60</v>
          </cell>
          <cell r="D587" t="str">
            <v>DL3CD60-DL</v>
          </cell>
          <cell r="E587">
            <v>562</v>
          </cell>
          <cell r="F587" t="str">
            <v>Tin học ứng dụng</v>
          </cell>
          <cell r="G587">
            <v>2</v>
          </cell>
          <cell r="H587">
            <v>15</v>
          </cell>
          <cell r="I587">
            <v>30</v>
          </cell>
          <cell r="J587" t="str">
            <v/>
          </cell>
          <cell r="K587" t="str">
            <v/>
          </cell>
          <cell r="L587" t="str">
            <v>TH</v>
          </cell>
          <cell r="M587" t="str">
            <v/>
          </cell>
          <cell r="N587" t="str">
            <v>Tin học công trình</v>
          </cell>
          <cell r="O587" t="str">
            <v>CÔNG TRÌNH</v>
          </cell>
          <cell r="P587" t="str">
            <v>CTUD</v>
          </cell>
          <cell r="Q587" t="str">
            <v>KCT</v>
          </cell>
          <cell r="R587" t="str">
            <v>KCT-CTUD</v>
          </cell>
          <cell r="U587" t="str">
            <v/>
          </cell>
          <cell r="V587" t="str">
            <v/>
          </cell>
          <cell r="W587" t="str">
            <v>o</v>
          </cell>
          <cell r="X587" t="str">
            <v/>
          </cell>
          <cell r="Y587" t="str">
            <v/>
          </cell>
          <cell r="Z587" t="str">
            <v/>
          </cell>
          <cell r="AA587" t="str">
            <v>x</v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G587" t="str">
            <v/>
          </cell>
          <cell r="AH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>o</v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</row>
        <row r="588">
          <cell r="A588">
            <v>341</v>
          </cell>
          <cell r="B588">
            <v>3</v>
          </cell>
          <cell r="C588" t="str">
            <v>DC3CD60</v>
          </cell>
          <cell r="D588" t="str">
            <v>DC3CD60-DV</v>
          </cell>
          <cell r="E588">
            <v>562</v>
          </cell>
          <cell r="F588" t="str">
            <v>Tin học ứng dụng</v>
          </cell>
          <cell r="G588">
            <v>2</v>
          </cell>
          <cell r="H588">
            <v>15</v>
          </cell>
          <cell r="I588">
            <v>30</v>
          </cell>
          <cell r="J588" t="str">
            <v/>
          </cell>
          <cell r="K588" t="str">
            <v/>
          </cell>
          <cell r="L588" t="str">
            <v>TH</v>
          </cell>
          <cell r="M588" t="str">
            <v/>
          </cell>
          <cell r="N588" t="str">
            <v>Tin học công trình</v>
          </cell>
          <cell r="O588" t="str">
            <v>CÔNG TRÌNH</v>
          </cell>
          <cell r="P588" t="str">
            <v>CTUD</v>
          </cell>
          <cell r="Q588" t="str">
            <v>KCT</v>
          </cell>
          <cell r="R588" t="str">
            <v>KCT-CTUD</v>
          </cell>
          <cell r="U588" t="str">
            <v/>
          </cell>
          <cell r="V588" t="str">
            <v/>
          </cell>
          <cell r="W588" t="str">
            <v>o</v>
          </cell>
          <cell r="X588" t="str">
            <v/>
          </cell>
          <cell r="Y588" t="str">
            <v/>
          </cell>
          <cell r="Z588" t="str">
            <v/>
          </cell>
          <cell r="AA588" t="str">
            <v>x</v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G588" t="str">
            <v/>
          </cell>
          <cell r="AH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>o</v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</row>
        <row r="589">
          <cell r="A589">
            <v>341</v>
          </cell>
          <cell r="B589">
            <v>4</v>
          </cell>
          <cell r="C589" t="str">
            <v>MH3CD60</v>
          </cell>
          <cell r="D589" t="str">
            <v>MH3CD60-CC</v>
          </cell>
          <cell r="E589">
            <v>562</v>
          </cell>
          <cell r="F589" t="str">
            <v>Tin học ứng dụng</v>
          </cell>
          <cell r="G589">
            <v>2</v>
          </cell>
          <cell r="H589">
            <v>15</v>
          </cell>
          <cell r="I589">
            <v>30</v>
          </cell>
          <cell r="J589" t="str">
            <v/>
          </cell>
          <cell r="K589" t="str">
            <v/>
          </cell>
          <cell r="L589" t="str">
            <v>TH</v>
          </cell>
          <cell r="M589" t="str">
            <v/>
          </cell>
          <cell r="N589" t="str">
            <v>Tin học công trình</v>
          </cell>
          <cell r="O589" t="str">
            <v>CÔNG TRÌNH</v>
          </cell>
          <cell r="P589" t="str">
            <v>CTUD</v>
          </cell>
          <cell r="Q589" t="str">
            <v>KCT</v>
          </cell>
          <cell r="R589" t="str">
            <v>KCT-CTUD</v>
          </cell>
          <cell r="U589" t="str">
            <v/>
          </cell>
          <cell r="V589" t="str">
            <v/>
          </cell>
          <cell r="W589" t="str">
            <v>o</v>
          </cell>
          <cell r="X589" t="str">
            <v/>
          </cell>
          <cell r="Y589" t="str">
            <v/>
          </cell>
          <cell r="Z589" t="str">
            <v/>
          </cell>
          <cell r="AA589" t="str">
            <v>x</v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G589" t="str">
            <v/>
          </cell>
          <cell r="AH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>o</v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</row>
        <row r="590">
          <cell r="A590">
            <v>341</v>
          </cell>
          <cell r="B590">
            <v>5</v>
          </cell>
          <cell r="C590" t="str">
            <v>MH3CD60</v>
          </cell>
          <cell r="D590" t="str">
            <v>MH3CD60-CL</v>
          </cell>
          <cell r="E590">
            <v>562</v>
          </cell>
          <cell r="F590" t="str">
            <v>Tin học ứng dụng</v>
          </cell>
          <cell r="G590">
            <v>2</v>
          </cell>
          <cell r="H590">
            <v>15</v>
          </cell>
          <cell r="I590">
            <v>30</v>
          </cell>
          <cell r="J590" t="str">
            <v/>
          </cell>
          <cell r="K590" t="str">
            <v/>
          </cell>
          <cell r="L590" t="str">
            <v>TH</v>
          </cell>
          <cell r="M590" t="str">
            <v/>
          </cell>
          <cell r="N590" t="str">
            <v>Tin học công trình</v>
          </cell>
          <cell r="O590" t="str">
            <v>CÔNG TRÌNH</v>
          </cell>
          <cell r="P590" t="str">
            <v>CTUD</v>
          </cell>
          <cell r="Q590" t="str">
            <v>KCT</v>
          </cell>
          <cell r="R590" t="str">
            <v>KCT-CTUD</v>
          </cell>
          <cell r="U590" t="str">
            <v/>
          </cell>
          <cell r="V590" t="str">
            <v/>
          </cell>
          <cell r="W590" t="str">
            <v>o</v>
          </cell>
          <cell r="X590" t="str">
            <v/>
          </cell>
          <cell r="Y590" t="str">
            <v/>
          </cell>
          <cell r="Z590" t="str">
            <v/>
          </cell>
          <cell r="AA590" t="str">
            <v>x</v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G590" t="str">
            <v/>
          </cell>
          <cell r="AH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>o</v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</row>
        <row r="591">
          <cell r="A591">
            <v>342</v>
          </cell>
          <cell r="B591">
            <v>1</v>
          </cell>
          <cell r="C591" t="str">
            <v>DC3CD53</v>
          </cell>
          <cell r="D591" t="str">
            <v>DC3CD53-DC</v>
          </cell>
          <cell r="E591">
            <v>348</v>
          </cell>
          <cell r="F591" t="str">
            <v>Tổ chức thi công công trình xây dựng</v>
          </cell>
          <cell r="G591">
            <v>3</v>
          </cell>
          <cell r="H591">
            <v>45</v>
          </cell>
          <cell r="I591" t="str">
            <v/>
          </cell>
          <cell r="J591" t="str">
            <v/>
          </cell>
          <cell r="K591" t="str">
            <v/>
          </cell>
          <cell r="L591" t="str">
            <v>Viết</v>
          </cell>
          <cell r="M591">
            <v>90</v>
          </cell>
          <cell r="N591" t="str">
            <v>Đường</v>
          </cell>
          <cell r="O591" t="str">
            <v>CÔNG TRÌNH</v>
          </cell>
          <cell r="P591" t="str">
            <v>CTDB</v>
          </cell>
          <cell r="Q591" t="str">
            <v>KCT</v>
          </cell>
          <cell r="R591" t="str">
            <v>KCT-CTDB</v>
          </cell>
          <cell r="U591" t="str">
            <v/>
          </cell>
          <cell r="V591" t="str">
            <v/>
          </cell>
          <cell r="W591" t="str">
            <v>x</v>
          </cell>
          <cell r="X591" t="str">
            <v/>
          </cell>
          <cell r="Y591" t="str">
            <v/>
          </cell>
          <cell r="Z591" t="str">
            <v/>
          </cell>
          <cell r="AA591" t="str">
            <v>x</v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G591" t="str">
            <v/>
          </cell>
          <cell r="AH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</row>
        <row r="592">
          <cell r="A592">
            <v>342</v>
          </cell>
          <cell r="B592">
            <v>3</v>
          </cell>
          <cell r="C592" t="str">
            <v>DC3CD53</v>
          </cell>
          <cell r="D592" t="str">
            <v>DC3CD53-DV</v>
          </cell>
          <cell r="E592">
            <v>348</v>
          </cell>
          <cell r="F592" t="str">
            <v>Tổ chức thi công công trình xây dựng</v>
          </cell>
          <cell r="G592">
            <v>3</v>
          </cell>
          <cell r="H592">
            <v>45</v>
          </cell>
          <cell r="I592" t="str">
            <v/>
          </cell>
          <cell r="J592" t="str">
            <v/>
          </cell>
          <cell r="K592" t="str">
            <v/>
          </cell>
          <cell r="L592" t="str">
            <v>Viết</v>
          </cell>
          <cell r="M592">
            <v>90</v>
          </cell>
          <cell r="N592" t="str">
            <v>Đường</v>
          </cell>
          <cell r="O592" t="str">
            <v>CÔNG TRÌNH</v>
          </cell>
          <cell r="P592" t="str">
            <v>CTDB</v>
          </cell>
          <cell r="Q592" t="str">
            <v>KCT</v>
          </cell>
          <cell r="R592" t="str">
            <v>KCT-CTDB</v>
          </cell>
          <cell r="U592" t="str">
            <v/>
          </cell>
          <cell r="V592" t="str">
            <v/>
          </cell>
          <cell r="W592" t="str">
            <v>x</v>
          </cell>
          <cell r="X592" t="str">
            <v/>
          </cell>
          <cell r="Y592" t="str">
            <v/>
          </cell>
          <cell r="Z592" t="str">
            <v/>
          </cell>
          <cell r="AA592" t="str">
            <v>x</v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G592" t="str">
            <v/>
          </cell>
          <cell r="AH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</row>
        <row r="593">
          <cell r="A593">
            <v>343</v>
          </cell>
          <cell r="B593">
            <v>4</v>
          </cell>
          <cell r="C593" t="str">
            <v>MH3CD53</v>
          </cell>
          <cell r="D593" t="str">
            <v>MH3CD53-CC</v>
          </cell>
          <cell r="E593">
            <v>356</v>
          </cell>
          <cell r="F593" t="str">
            <v>Tổ chức thi công công trình xây dựng</v>
          </cell>
          <cell r="G593">
            <v>3</v>
          </cell>
          <cell r="H593">
            <v>45</v>
          </cell>
          <cell r="I593" t="str">
            <v/>
          </cell>
          <cell r="J593" t="str">
            <v/>
          </cell>
          <cell r="K593" t="str">
            <v/>
          </cell>
          <cell r="L593" t="str">
            <v>Viết</v>
          </cell>
          <cell r="M593">
            <v>90</v>
          </cell>
          <cell r="N593" t="str">
            <v>Đường</v>
          </cell>
          <cell r="O593" t="str">
            <v>CÔNG TRÌNH</v>
          </cell>
          <cell r="P593" t="str">
            <v>CTDB</v>
          </cell>
          <cell r="Q593" t="str">
            <v>KCT</v>
          </cell>
          <cell r="R593" t="str">
            <v>KCT-CTDB</v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G593" t="str">
            <v/>
          </cell>
          <cell r="AH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>x</v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</row>
        <row r="594">
          <cell r="A594">
            <v>343</v>
          </cell>
          <cell r="B594">
            <v>5</v>
          </cell>
          <cell r="C594" t="str">
            <v>MH3CD53</v>
          </cell>
          <cell r="D594" t="str">
            <v>MH3CD53-CL</v>
          </cell>
          <cell r="E594">
            <v>356</v>
          </cell>
          <cell r="F594" t="str">
            <v>Tổ chức thi công công trình xây dựng</v>
          </cell>
          <cell r="G594">
            <v>3</v>
          </cell>
          <cell r="H594">
            <v>45</v>
          </cell>
          <cell r="I594" t="str">
            <v/>
          </cell>
          <cell r="J594" t="str">
            <v/>
          </cell>
          <cell r="K594" t="str">
            <v/>
          </cell>
          <cell r="L594" t="str">
            <v>Viết</v>
          </cell>
          <cell r="M594">
            <v>90</v>
          </cell>
          <cell r="N594" t="str">
            <v>Đường</v>
          </cell>
          <cell r="O594" t="str">
            <v>CÔNG TRÌNH</v>
          </cell>
          <cell r="P594" t="str">
            <v>CTDB</v>
          </cell>
          <cell r="Q594" t="str">
            <v>KCT</v>
          </cell>
          <cell r="R594" t="str">
            <v>KCT-CTDB</v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G594" t="str">
            <v/>
          </cell>
          <cell r="AH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>x</v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</row>
        <row r="595">
          <cell r="A595">
            <v>344</v>
          </cell>
          <cell r="B595">
            <v>4</v>
          </cell>
          <cell r="C595" t="str">
            <v>MH4CD70</v>
          </cell>
          <cell r="D595" t="str">
            <v>MH4CD70-CC</v>
          </cell>
          <cell r="E595">
            <v>686</v>
          </cell>
          <cell r="F595" t="str">
            <v>Thực tập nghề nghiệp và Thực tập tốt nghiệp</v>
          </cell>
          <cell r="G595">
            <v>6</v>
          </cell>
          <cell r="H595" t="str">
            <v/>
          </cell>
          <cell r="I595" t="str">
            <v/>
          </cell>
          <cell r="J595">
            <v>270</v>
          </cell>
          <cell r="K595" t="str">
            <v/>
          </cell>
          <cell r="L595" t="str">
            <v>VĐ</v>
          </cell>
          <cell r="M595" t="str">
            <v/>
          </cell>
          <cell r="N595" t="str">
            <v>Cầu + Đường</v>
          </cell>
          <cell r="O595" t="str">
            <v>CÔNG TRÌNH</v>
          </cell>
          <cell r="P595" t="str">
            <v>CA+DB</v>
          </cell>
          <cell r="Q595" t="str">
            <v>KCT</v>
          </cell>
          <cell r="R595" t="str">
            <v>KCT-CA+DB</v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G595" t="str">
            <v/>
          </cell>
          <cell r="AH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>x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</row>
        <row r="596">
          <cell r="A596">
            <v>345</v>
          </cell>
          <cell r="B596">
            <v>4</v>
          </cell>
          <cell r="C596" t="str">
            <v>CC4KD70</v>
          </cell>
          <cell r="D596" t="str">
            <v>CC4KD70-CC</v>
          </cell>
          <cell r="E596">
            <v>971</v>
          </cell>
          <cell r="F596" t="str">
            <v>Thực tập nghề nghiệp, tốt nghiệp kiểm định và khai thác cầu, đường</v>
          </cell>
          <cell r="G596">
            <v>6</v>
          </cell>
          <cell r="H596" t="str">
            <v/>
          </cell>
          <cell r="I596" t="str">
            <v/>
          </cell>
          <cell r="J596">
            <v>270</v>
          </cell>
          <cell r="K596" t="str">
            <v/>
          </cell>
          <cell r="L596" t="str">
            <v>TH</v>
          </cell>
          <cell r="M596" t="str">
            <v/>
          </cell>
          <cell r="N596" t="str">
            <v>Cầu + Đường</v>
          </cell>
          <cell r="O596" t="str">
            <v>CÔNG TRÌNH</v>
          </cell>
          <cell r="P596" t="str">
            <v>CA+DB</v>
          </cell>
          <cell r="Q596" t="str">
            <v>KCT</v>
          </cell>
          <cell r="R596" t="str">
            <v>KCT-CA+DB</v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G596" t="str">
            <v/>
          </cell>
          <cell r="AH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</row>
        <row r="597">
          <cell r="A597">
            <v>346</v>
          </cell>
          <cell r="B597">
            <v>1</v>
          </cell>
          <cell r="C597" t="str">
            <v>DC4CD70</v>
          </cell>
          <cell r="D597" t="str">
            <v>DC4CD70-DC</v>
          </cell>
          <cell r="E597">
            <v>690</v>
          </cell>
          <cell r="F597" t="str">
            <v>Thực tập tốt nghiệp</v>
          </cell>
          <cell r="G597">
            <v>4</v>
          </cell>
          <cell r="H597" t="str">
            <v/>
          </cell>
          <cell r="I597" t="str">
            <v/>
          </cell>
          <cell r="J597">
            <v>180</v>
          </cell>
          <cell r="K597" t="str">
            <v/>
          </cell>
          <cell r="L597" t="str">
            <v>VĐ</v>
          </cell>
          <cell r="M597" t="str">
            <v/>
          </cell>
          <cell r="N597" t="str">
            <v>Cầu + Đường</v>
          </cell>
          <cell r="O597" t="str">
            <v>CÔNG TRÌNH</v>
          </cell>
          <cell r="P597" t="str">
            <v>CA+DB</v>
          </cell>
          <cell r="Q597" t="str">
            <v>KCT</v>
          </cell>
          <cell r="R597" t="str">
            <v>KCT-CA+DB</v>
          </cell>
          <cell r="U597" t="str">
            <v/>
          </cell>
          <cell r="V597" t="str">
            <v/>
          </cell>
          <cell r="W597" t="str">
            <v>x</v>
          </cell>
          <cell r="X597" t="str">
            <v/>
          </cell>
          <cell r="Y597" t="str">
            <v/>
          </cell>
          <cell r="Z597" t="str">
            <v/>
          </cell>
          <cell r="AA597" t="str">
            <v>x</v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G597" t="str">
            <v/>
          </cell>
          <cell r="AH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</row>
        <row r="598">
          <cell r="A598">
            <v>346</v>
          </cell>
          <cell r="B598">
            <v>2</v>
          </cell>
          <cell r="C598" t="str">
            <v>DC4CD70</v>
          </cell>
          <cell r="D598" t="str">
            <v>DC4CD70-DL</v>
          </cell>
          <cell r="E598">
            <v>690</v>
          </cell>
          <cell r="F598" t="str">
            <v>Thực tập tốt nghiệp</v>
          </cell>
          <cell r="G598">
            <v>4</v>
          </cell>
          <cell r="H598" t="str">
            <v/>
          </cell>
          <cell r="I598" t="str">
            <v/>
          </cell>
          <cell r="J598">
            <v>180</v>
          </cell>
          <cell r="K598" t="str">
            <v/>
          </cell>
          <cell r="L598" t="str">
            <v>VĐ</v>
          </cell>
          <cell r="M598" t="str">
            <v/>
          </cell>
          <cell r="N598" t="str">
            <v>Cầu + Đường</v>
          </cell>
          <cell r="O598" t="str">
            <v>CÔNG TRÌNH</v>
          </cell>
          <cell r="P598" t="str">
            <v>CA+DB</v>
          </cell>
          <cell r="Q598" t="str">
            <v>KCT</v>
          </cell>
          <cell r="R598" t="str">
            <v>KCT-CA+DB</v>
          </cell>
          <cell r="U598" t="str">
            <v/>
          </cell>
          <cell r="V598" t="str">
            <v/>
          </cell>
          <cell r="W598" t="str">
            <v>x</v>
          </cell>
          <cell r="X598" t="str">
            <v/>
          </cell>
          <cell r="Y598" t="str">
            <v/>
          </cell>
          <cell r="Z598" t="str">
            <v/>
          </cell>
          <cell r="AA598" t="str">
            <v>x</v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G598" t="str">
            <v/>
          </cell>
          <cell r="AH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</row>
        <row r="599">
          <cell r="A599">
            <v>346</v>
          </cell>
          <cell r="B599">
            <v>3</v>
          </cell>
          <cell r="C599" t="str">
            <v>DC4CD70</v>
          </cell>
          <cell r="D599" t="str">
            <v>DC4CD70-DV</v>
          </cell>
          <cell r="E599">
            <v>690</v>
          </cell>
          <cell r="F599" t="str">
            <v>Thực tập tốt nghiệp</v>
          </cell>
          <cell r="G599">
            <v>4</v>
          </cell>
          <cell r="H599" t="str">
            <v/>
          </cell>
          <cell r="I599" t="str">
            <v/>
          </cell>
          <cell r="J599">
            <v>180</v>
          </cell>
          <cell r="K599" t="str">
            <v/>
          </cell>
          <cell r="L599" t="str">
            <v>VĐ</v>
          </cell>
          <cell r="M599" t="str">
            <v/>
          </cell>
          <cell r="N599" t="str">
            <v>Cầu + Đường</v>
          </cell>
          <cell r="O599" t="str">
            <v>CÔNG TRÌNH</v>
          </cell>
          <cell r="P599" t="str">
            <v>CA+DB</v>
          </cell>
          <cell r="Q599" t="str">
            <v>KCT</v>
          </cell>
          <cell r="R599" t="str">
            <v>KCT-CA+DB</v>
          </cell>
          <cell r="U599" t="str">
            <v/>
          </cell>
          <cell r="V599" t="str">
            <v/>
          </cell>
          <cell r="W599" t="str">
            <v>x</v>
          </cell>
          <cell r="X599" t="str">
            <v/>
          </cell>
          <cell r="Y599" t="str">
            <v/>
          </cell>
          <cell r="Z599" t="str">
            <v/>
          </cell>
          <cell r="AA599" t="str">
            <v>x</v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G599" t="str">
            <v/>
          </cell>
          <cell r="AH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</row>
        <row r="600">
          <cell r="A600">
            <v>346</v>
          </cell>
          <cell r="B600">
            <v>5</v>
          </cell>
          <cell r="C600" t="str">
            <v>CL4CD70</v>
          </cell>
          <cell r="D600" t="str">
            <v>CL4CD70-CL</v>
          </cell>
          <cell r="E600">
            <v>690</v>
          </cell>
          <cell r="F600" t="str">
            <v>Thực tập tốt nghiệp</v>
          </cell>
          <cell r="G600">
            <v>4</v>
          </cell>
          <cell r="H600" t="str">
            <v/>
          </cell>
          <cell r="I600" t="str">
            <v/>
          </cell>
          <cell r="J600">
            <v>180</v>
          </cell>
          <cell r="K600" t="str">
            <v/>
          </cell>
          <cell r="L600" t="str">
            <v>VĐ</v>
          </cell>
          <cell r="M600" t="str">
            <v/>
          </cell>
          <cell r="N600" t="str">
            <v>Cầu + Đường</v>
          </cell>
          <cell r="O600" t="str">
            <v>CÔNG TRÌNH</v>
          </cell>
          <cell r="P600" t="str">
            <v>CA+DB</v>
          </cell>
          <cell r="Q600" t="str">
            <v>KCT</v>
          </cell>
          <cell r="R600" t="str">
            <v>KCT-CA+DB</v>
          </cell>
          <cell r="U600" t="str">
            <v/>
          </cell>
          <cell r="V600" t="str">
            <v/>
          </cell>
          <cell r="W600" t="str">
            <v>x</v>
          </cell>
          <cell r="X600" t="str">
            <v/>
          </cell>
          <cell r="Y600" t="str">
            <v/>
          </cell>
          <cell r="Z600" t="str">
            <v/>
          </cell>
          <cell r="AA600" t="str">
            <v>x</v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G600" t="str">
            <v/>
          </cell>
          <cell r="AH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</row>
        <row r="601">
          <cell r="A601">
            <v>347</v>
          </cell>
          <cell r="B601">
            <v>1</v>
          </cell>
          <cell r="C601" t="str">
            <v>DC4KD70</v>
          </cell>
          <cell r="D601" t="str">
            <v>DC4KD70-DC</v>
          </cell>
          <cell r="E601">
            <v>967</v>
          </cell>
          <cell r="F601" t="str">
            <v>Thực tập Tốt nghiệp</v>
          </cell>
          <cell r="G601">
            <v>4</v>
          </cell>
          <cell r="H601" t="str">
            <v/>
          </cell>
          <cell r="I601" t="str">
            <v/>
          </cell>
          <cell r="J601">
            <v>180</v>
          </cell>
          <cell r="K601" t="str">
            <v/>
          </cell>
          <cell r="L601" t="str">
            <v>TH</v>
          </cell>
          <cell r="M601" t="str">
            <v/>
          </cell>
          <cell r="N601" t="str">
            <v>Cầu + Đường</v>
          </cell>
          <cell r="O601" t="str">
            <v>CÔNG TRÌNH</v>
          </cell>
          <cell r="P601" t="str">
            <v>CA+DB</v>
          </cell>
          <cell r="Q601" t="str">
            <v>KCT</v>
          </cell>
          <cell r="R601" t="str">
            <v>KCT-CA+DB</v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G601" t="str">
            <v/>
          </cell>
          <cell r="AH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</row>
        <row r="602">
          <cell r="A602">
            <v>348</v>
          </cell>
          <cell r="B602">
            <v>1</v>
          </cell>
          <cell r="C602" t="str">
            <v>DC4CD22</v>
          </cell>
          <cell r="D602" t="str">
            <v>DC4CD22-DC</v>
          </cell>
          <cell r="E602">
            <v>641</v>
          </cell>
          <cell r="F602" t="str">
            <v>Thực tập Thí nghiệm và kiểm định cầu, đường</v>
          </cell>
          <cell r="G602">
            <v>2</v>
          </cell>
          <cell r="H602" t="str">
            <v/>
          </cell>
          <cell r="I602" t="str">
            <v/>
          </cell>
          <cell r="J602">
            <v>90</v>
          </cell>
          <cell r="K602" t="str">
            <v/>
          </cell>
          <cell r="L602" t="str">
            <v>TH</v>
          </cell>
          <cell r="M602" t="str">
            <v/>
          </cell>
          <cell r="N602" t="str">
            <v>Cầu + Đường</v>
          </cell>
          <cell r="O602" t="str">
            <v>CÔNG TRÌNH</v>
          </cell>
          <cell r="P602" t="str">
            <v>CA+DB</v>
          </cell>
          <cell r="Q602" t="str">
            <v>KCT</v>
          </cell>
          <cell r="R602" t="str">
            <v>KCT-CA+DB</v>
          </cell>
          <cell r="U602" t="str">
            <v/>
          </cell>
          <cell r="V602" t="str">
            <v/>
          </cell>
          <cell r="W602" t="str">
            <v>x</v>
          </cell>
          <cell r="X602" t="str">
            <v/>
          </cell>
          <cell r="Y602" t="str">
            <v/>
          </cell>
          <cell r="Z602" t="str">
            <v/>
          </cell>
          <cell r="AA602" t="str">
            <v>x</v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G602" t="str">
            <v/>
          </cell>
          <cell r="AH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>x</v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</row>
        <row r="603">
          <cell r="A603">
            <v>348</v>
          </cell>
          <cell r="B603">
            <v>3</v>
          </cell>
          <cell r="C603" t="str">
            <v>DC4CD22</v>
          </cell>
          <cell r="D603" t="str">
            <v>DC4CD22-DV</v>
          </cell>
          <cell r="E603">
            <v>641</v>
          </cell>
          <cell r="F603" t="str">
            <v>Thực tập Thí nghiệm và kiểm định cầu, đường</v>
          </cell>
          <cell r="G603">
            <v>2</v>
          </cell>
          <cell r="H603" t="str">
            <v/>
          </cell>
          <cell r="I603" t="str">
            <v/>
          </cell>
          <cell r="J603">
            <v>90</v>
          </cell>
          <cell r="K603" t="str">
            <v/>
          </cell>
          <cell r="L603" t="str">
            <v>TH</v>
          </cell>
          <cell r="M603" t="str">
            <v/>
          </cell>
          <cell r="N603" t="str">
            <v>Cầu + Đường</v>
          </cell>
          <cell r="O603" t="str">
            <v>CÔNG TRÌNH</v>
          </cell>
          <cell r="P603" t="str">
            <v>CA+DB</v>
          </cell>
          <cell r="Q603" t="str">
            <v>KCT</v>
          </cell>
          <cell r="R603" t="str">
            <v>KCT-CA+DB</v>
          </cell>
          <cell r="U603" t="str">
            <v/>
          </cell>
          <cell r="V603" t="str">
            <v/>
          </cell>
          <cell r="W603" t="str">
            <v>x</v>
          </cell>
          <cell r="X603" t="str">
            <v/>
          </cell>
          <cell r="Y603" t="str">
            <v/>
          </cell>
          <cell r="Z603" t="str">
            <v/>
          </cell>
          <cell r="AA603" t="str">
            <v>x</v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G603" t="str">
            <v/>
          </cell>
          <cell r="AH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>x</v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</row>
        <row r="604">
          <cell r="A604">
            <v>348</v>
          </cell>
          <cell r="B604">
            <v>4</v>
          </cell>
          <cell r="C604" t="str">
            <v>MH4CD22</v>
          </cell>
          <cell r="D604" t="str">
            <v>MH4CD22-CC</v>
          </cell>
          <cell r="E604">
            <v>641</v>
          </cell>
          <cell r="F604" t="str">
            <v>Thực tập Thí nghiệm và kiểm định cầu, đường</v>
          </cell>
          <cell r="G604">
            <v>2</v>
          </cell>
          <cell r="H604" t="str">
            <v/>
          </cell>
          <cell r="I604" t="str">
            <v/>
          </cell>
          <cell r="J604">
            <v>90</v>
          </cell>
          <cell r="K604" t="str">
            <v/>
          </cell>
          <cell r="L604" t="str">
            <v>TH</v>
          </cell>
          <cell r="M604" t="str">
            <v/>
          </cell>
          <cell r="N604" t="str">
            <v>Cầu + Đường</v>
          </cell>
          <cell r="O604" t="str">
            <v>CÔNG TRÌNH</v>
          </cell>
          <cell r="P604" t="str">
            <v>CA+DB</v>
          </cell>
          <cell r="Q604" t="str">
            <v>KCT</v>
          </cell>
          <cell r="R604" t="str">
            <v>KCT-CA+DB</v>
          </cell>
          <cell r="U604" t="str">
            <v/>
          </cell>
          <cell r="V604" t="str">
            <v/>
          </cell>
          <cell r="W604" t="str">
            <v>x</v>
          </cell>
          <cell r="X604" t="str">
            <v/>
          </cell>
          <cell r="Y604" t="str">
            <v/>
          </cell>
          <cell r="Z604" t="str">
            <v/>
          </cell>
          <cell r="AA604" t="str">
            <v>x</v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G604" t="str">
            <v/>
          </cell>
          <cell r="AH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>x</v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</row>
        <row r="605">
          <cell r="A605">
            <v>348</v>
          </cell>
          <cell r="B605">
            <v>5</v>
          </cell>
          <cell r="C605" t="str">
            <v>MH4CD22</v>
          </cell>
          <cell r="D605" t="str">
            <v>MH4CD22-CL</v>
          </cell>
          <cell r="E605">
            <v>641</v>
          </cell>
          <cell r="F605" t="str">
            <v>Thực tập Thí nghiệm và kiểm định cầu, đường</v>
          </cell>
          <cell r="G605">
            <v>2</v>
          </cell>
          <cell r="H605" t="str">
            <v/>
          </cell>
          <cell r="I605" t="str">
            <v/>
          </cell>
          <cell r="J605">
            <v>90</v>
          </cell>
          <cell r="K605" t="str">
            <v/>
          </cell>
          <cell r="L605" t="str">
            <v>TH</v>
          </cell>
          <cell r="M605" t="str">
            <v/>
          </cell>
          <cell r="N605" t="str">
            <v>Cầu + Đường</v>
          </cell>
          <cell r="O605" t="str">
            <v>CÔNG TRÌNH</v>
          </cell>
          <cell r="P605" t="str">
            <v>CA+DB</v>
          </cell>
          <cell r="Q605" t="str">
            <v>KCT</v>
          </cell>
          <cell r="R605" t="str">
            <v>KCT-CA+DB</v>
          </cell>
          <cell r="U605" t="str">
            <v/>
          </cell>
          <cell r="V605" t="str">
            <v/>
          </cell>
          <cell r="W605" t="str">
            <v>x</v>
          </cell>
          <cell r="X605" t="str">
            <v/>
          </cell>
          <cell r="Y605" t="str">
            <v/>
          </cell>
          <cell r="Z605" t="str">
            <v/>
          </cell>
          <cell r="AA605" t="str">
            <v>x</v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G605" t="str">
            <v/>
          </cell>
          <cell r="AH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>x</v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</row>
        <row r="606">
          <cell r="A606">
            <v>349</v>
          </cell>
          <cell r="B606">
            <v>1</v>
          </cell>
          <cell r="C606" t="str">
            <v>DC4RB22</v>
          </cell>
          <cell r="D606" t="str">
            <v>DC4RB22-DC</v>
          </cell>
          <cell r="E606">
            <v>892</v>
          </cell>
          <cell r="F606" t="str">
            <v>Thực tập Thí nghiệm và kiểm định cầu, đường 2</v>
          </cell>
          <cell r="G606">
            <v>2</v>
          </cell>
          <cell r="H606" t="str">
            <v/>
          </cell>
          <cell r="I606">
            <v>60</v>
          </cell>
          <cell r="J606" t="str">
            <v/>
          </cell>
          <cell r="K606" t="str">
            <v/>
          </cell>
          <cell r="L606" t="str">
            <v>TH</v>
          </cell>
          <cell r="M606" t="str">
            <v/>
          </cell>
          <cell r="N606" t="str">
            <v>Cầu + Đường</v>
          </cell>
          <cell r="O606" t="str">
            <v>CÔNG TRÌNH</v>
          </cell>
          <cell r="P606" t="str">
            <v>CA+DB</v>
          </cell>
          <cell r="Q606" t="str">
            <v>KCT</v>
          </cell>
          <cell r="R606" t="str">
            <v>KCT-CA+DB</v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>x</v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G606" t="str">
            <v/>
          </cell>
          <cell r="AH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</row>
        <row r="607">
          <cell r="A607">
            <v>350</v>
          </cell>
          <cell r="B607">
            <v>1</v>
          </cell>
          <cell r="C607" t="str">
            <v>DC3CA75</v>
          </cell>
          <cell r="D607" t="str">
            <v>DC3CA75-DC</v>
          </cell>
          <cell r="E607">
            <v>347</v>
          </cell>
          <cell r="F607" t="str">
            <v>Công trình cầu</v>
          </cell>
          <cell r="G607">
            <v>4</v>
          </cell>
          <cell r="H607">
            <v>60</v>
          </cell>
          <cell r="I607" t="str">
            <v/>
          </cell>
          <cell r="J607" t="str">
            <v/>
          </cell>
          <cell r="K607" t="str">
            <v/>
          </cell>
          <cell r="L607" t="str">
            <v>Viết</v>
          </cell>
          <cell r="M607">
            <v>90</v>
          </cell>
          <cell r="N607" t="str">
            <v>Cầu</v>
          </cell>
          <cell r="O607" t="str">
            <v>CÔNG TRÌNH</v>
          </cell>
          <cell r="P607" t="str">
            <v>CTCA</v>
          </cell>
          <cell r="Q607" t="str">
            <v>KCT</v>
          </cell>
          <cell r="R607" t="str">
            <v>KCT-CTCA</v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>x</v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G607" t="str">
            <v/>
          </cell>
          <cell r="AH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</row>
        <row r="608">
          <cell r="A608">
            <v>351</v>
          </cell>
          <cell r="B608">
            <v>1</v>
          </cell>
          <cell r="C608" t="str">
            <v>DC3CA76</v>
          </cell>
          <cell r="D608" t="str">
            <v>DC3CA76-DC</v>
          </cell>
          <cell r="E608">
            <v>346</v>
          </cell>
          <cell r="F608" t="str">
            <v>Công trình hầm</v>
          </cell>
          <cell r="G608">
            <v>4</v>
          </cell>
          <cell r="H608">
            <v>60</v>
          </cell>
          <cell r="I608" t="str">
            <v/>
          </cell>
          <cell r="J608" t="str">
            <v/>
          </cell>
          <cell r="K608" t="str">
            <v/>
          </cell>
          <cell r="L608" t="str">
            <v>Viết</v>
          </cell>
          <cell r="M608">
            <v>90</v>
          </cell>
          <cell r="N608" t="str">
            <v>Cầu</v>
          </cell>
          <cell r="O608" t="str">
            <v>CÔNG TRÌNH</v>
          </cell>
          <cell r="P608" t="str">
            <v>CTCA</v>
          </cell>
          <cell r="Q608" t="str">
            <v>KCT</v>
          </cell>
          <cell r="R608" t="str">
            <v>KCT-CTCA</v>
          </cell>
          <cell r="U608" t="str">
            <v>x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G608" t="str">
            <v/>
          </cell>
          <cell r="AH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</row>
        <row r="609">
          <cell r="A609">
            <v>352</v>
          </cell>
          <cell r="B609">
            <v>1</v>
          </cell>
          <cell r="C609" t="str">
            <v>DC3CA54</v>
          </cell>
          <cell r="D609" t="str">
            <v>DC3CA54-DC</v>
          </cell>
          <cell r="E609">
            <v>351</v>
          </cell>
          <cell r="F609" t="str">
            <v>Đồ án Tổ chức thi công và thi công công trình xây dựng</v>
          </cell>
          <cell r="G609">
            <v>2</v>
          </cell>
          <cell r="H609" t="str">
            <v/>
          </cell>
          <cell r="I609" t="str">
            <v/>
          </cell>
          <cell r="J609">
            <v>90</v>
          </cell>
          <cell r="K609" t="str">
            <v/>
          </cell>
          <cell r="L609" t="str">
            <v>VĐ</v>
          </cell>
          <cell r="M609" t="str">
            <v/>
          </cell>
          <cell r="N609" t="str">
            <v>Cầu</v>
          </cell>
          <cell r="O609" t="str">
            <v>CÔNG TRÌNH</v>
          </cell>
          <cell r="P609" t="str">
            <v>CTCA</v>
          </cell>
          <cell r="Q609" t="str">
            <v>KCT</v>
          </cell>
          <cell r="R609" t="str">
            <v>KCT-CTCA</v>
          </cell>
          <cell r="U609" t="str">
            <v>x</v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G609" t="str">
            <v/>
          </cell>
          <cell r="AH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</row>
        <row r="610">
          <cell r="A610">
            <v>353</v>
          </cell>
          <cell r="B610">
            <v>1</v>
          </cell>
          <cell r="C610" t="str">
            <v>DC4CA80</v>
          </cell>
          <cell r="D610" t="str">
            <v>DC4CA80-DC</v>
          </cell>
          <cell r="E610">
            <v>712</v>
          </cell>
          <cell r="F610" t="str">
            <v>Đồ án tốt nghiệp</v>
          </cell>
          <cell r="G610">
            <v>8</v>
          </cell>
          <cell r="H610" t="str">
            <v/>
          </cell>
          <cell r="I610" t="str">
            <v/>
          </cell>
          <cell r="J610">
            <v>480</v>
          </cell>
          <cell r="K610" t="str">
            <v/>
          </cell>
          <cell r="L610" t="str">
            <v>VĐ</v>
          </cell>
          <cell r="M610" t="str">
            <v/>
          </cell>
          <cell r="N610" t="str">
            <v>Cầu</v>
          </cell>
          <cell r="O610" t="str">
            <v>CÔNG TRÌNH</v>
          </cell>
          <cell r="P610" t="str">
            <v>CTCA</v>
          </cell>
          <cell r="Q610" t="str">
            <v>KCT</v>
          </cell>
          <cell r="R610" t="str">
            <v>KCT-CTCA</v>
          </cell>
          <cell r="U610" t="str">
            <v>x</v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G610" t="str">
            <v/>
          </cell>
          <cell r="AH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</row>
        <row r="611">
          <cell r="A611">
            <v>354</v>
          </cell>
          <cell r="B611">
            <v>1</v>
          </cell>
          <cell r="C611" t="str">
            <v>DC3CA43</v>
          </cell>
          <cell r="D611" t="str">
            <v>DC3CA43-DC</v>
          </cell>
          <cell r="E611">
            <v>280</v>
          </cell>
          <cell r="F611" t="str">
            <v>Đồ án Thiết kế cầu</v>
          </cell>
          <cell r="G611">
            <v>2</v>
          </cell>
          <cell r="H611" t="str">
            <v/>
          </cell>
          <cell r="I611" t="str">
            <v/>
          </cell>
          <cell r="J611">
            <v>90</v>
          </cell>
          <cell r="K611" t="str">
            <v/>
          </cell>
          <cell r="L611" t="str">
            <v>VĐ</v>
          </cell>
          <cell r="M611" t="str">
            <v/>
          </cell>
          <cell r="N611" t="str">
            <v>Cầu</v>
          </cell>
          <cell r="O611" t="str">
            <v>CÔNG TRÌNH</v>
          </cell>
          <cell r="P611" t="str">
            <v>CTCA</v>
          </cell>
          <cell r="Q611" t="str">
            <v>KCT</v>
          </cell>
          <cell r="R611" t="str">
            <v>KCT-CTCA</v>
          </cell>
          <cell r="U611" t="str">
            <v>x</v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>x</v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G611" t="str">
            <v/>
          </cell>
          <cell r="AH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</row>
        <row r="612">
          <cell r="A612">
            <v>355</v>
          </cell>
          <cell r="B612">
            <v>1</v>
          </cell>
          <cell r="C612" t="str">
            <v>DC3CA44</v>
          </cell>
          <cell r="D612" t="str">
            <v>DC3CA44-DC</v>
          </cell>
          <cell r="E612">
            <v>281</v>
          </cell>
          <cell r="F612" t="str">
            <v>Đồ án Thiết kế cầu</v>
          </cell>
          <cell r="G612">
            <v>2</v>
          </cell>
          <cell r="H612" t="str">
            <v/>
          </cell>
          <cell r="I612" t="str">
            <v/>
          </cell>
          <cell r="J612">
            <v>90</v>
          </cell>
          <cell r="K612" t="str">
            <v/>
          </cell>
          <cell r="L612" t="str">
            <v>VĐ</v>
          </cell>
          <cell r="M612" t="str">
            <v/>
          </cell>
          <cell r="N612" t="str">
            <v>Cầu</v>
          </cell>
          <cell r="O612" t="str">
            <v>CÔNG TRÌNH</v>
          </cell>
          <cell r="P612" t="str">
            <v>CTCA</v>
          </cell>
          <cell r="Q612" t="str">
            <v>KCT</v>
          </cell>
          <cell r="R612" t="str">
            <v>KCT-CTCA</v>
          </cell>
          <cell r="U612" t="str">
            <v/>
          </cell>
          <cell r="V612" t="str">
            <v/>
          </cell>
          <cell r="W612" t="str">
            <v>x</v>
          </cell>
          <cell r="X612" t="str">
            <v>x</v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G612" t="str">
            <v/>
          </cell>
          <cell r="AH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</row>
        <row r="613">
          <cell r="A613">
            <v>355</v>
          </cell>
          <cell r="B613">
            <v>2</v>
          </cell>
          <cell r="C613" t="str">
            <v>DC3CA44</v>
          </cell>
          <cell r="D613" t="str">
            <v>DC3CA44-DL</v>
          </cell>
          <cell r="E613">
            <v>281</v>
          </cell>
          <cell r="F613" t="str">
            <v>Đồ án Thiết kế cầu</v>
          </cell>
          <cell r="G613">
            <v>2</v>
          </cell>
          <cell r="H613" t="str">
            <v/>
          </cell>
          <cell r="I613" t="str">
            <v/>
          </cell>
          <cell r="J613">
            <v>90</v>
          </cell>
          <cell r="K613" t="str">
            <v/>
          </cell>
          <cell r="L613" t="str">
            <v>VĐ</v>
          </cell>
          <cell r="M613" t="str">
            <v/>
          </cell>
          <cell r="N613" t="str">
            <v>Cầu</v>
          </cell>
          <cell r="O613" t="str">
            <v>CÔNG TRÌNH</v>
          </cell>
          <cell r="P613" t="str">
            <v>CTCA</v>
          </cell>
          <cell r="Q613" t="str">
            <v>KCT</v>
          </cell>
          <cell r="R613" t="str">
            <v>KCT-CTCA</v>
          </cell>
          <cell r="U613" t="str">
            <v/>
          </cell>
          <cell r="V613" t="str">
            <v/>
          </cell>
          <cell r="W613" t="str">
            <v>x</v>
          </cell>
          <cell r="X613" t="str">
            <v>x</v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G613" t="str">
            <v/>
          </cell>
          <cell r="AH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</row>
        <row r="614">
          <cell r="A614">
            <v>355</v>
          </cell>
          <cell r="B614">
            <v>3</v>
          </cell>
          <cell r="C614" t="str">
            <v>DC3CA44</v>
          </cell>
          <cell r="D614" t="str">
            <v>DC3CA44-DV</v>
          </cell>
          <cell r="E614">
            <v>281</v>
          </cell>
          <cell r="F614" t="str">
            <v>Đồ án Thiết kế cầu</v>
          </cell>
          <cell r="G614">
            <v>2</v>
          </cell>
          <cell r="H614" t="str">
            <v/>
          </cell>
          <cell r="I614" t="str">
            <v/>
          </cell>
          <cell r="J614">
            <v>90</v>
          </cell>
          <cell r="K614" t="str">
            <v/>
          </cell>
          <cell r="L614" t="str">
            <v>VĐ</v>
          </cell>
          <cell r="M614" t="str">
            <v/>
          </cell>
          <cell r="N614" t="str">
            <v>Cầu</v>
          </cell>
          <cell r="O614" t="str">
            <v>CÔNG TRÌNH</v>
          </cell>
          <cell r="P614" t="str">
            <v>CTCA</v>
          </cell>
          <cell r="Q614" t="str">
            <v>KCT</v>
          </cell>
          <cell r="R614" t="str">
            <v>KCT-CTCA</v>
          </cell>
          <cell r="U614" t="str">
            <v/>
          </cell>
          <cell r="V614" t="str">
            <v/>
          </cell>
          <cell r="W614" t="str">
            <v>x</v>
          </cell>
          <cell r="X614" t="str">
            <v>x</v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G614" t="str">
            <v/>
          </cell>
          <cell r="AH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</row>
        <row r="615">
          <cell r="A615">
            <v>356</v>
          </cell>
          <cell r="B615">
            <v>4</v>
          </cell>
          <cell r="C615" t="str">
            <v>MH3CA43</v>
          </cell>
          <cell r="D615" t="str">
            <v>MH3CA43-CC</v>
          </cell>
          <cell r="E615">
            <v>801</v>
          </cell>
          <cell r="F615" t="str">
            <v>Đồ án Thiết kế cầu</v>
          </cell>
          <cell r="G615">
            <v>1</v>
          </cell>
          <cell r="H615" t="str">
            <v/>
          </cell>
          <cell r="I615" t="str">
            <v/>
          </cell>
          <cell r="J615">
            <v>45</v>
          </cell>
          <cell r="K615" t="str">
            <v/>
          </cell>
          <cell r="L615" t="str">
            <v>VĐ</v>
          </cell>
          <cell r="M615" t="str">
            <v/>
          </cell>
          <cell r="N615" t="str">
            <v>Cầu</v>
          </cell>
          <cell r="O615" t="str">
            <v>CÔNG TRÌNH</v>
          </cell>
          <cell r="P615" t="str">
            <v>CTCA</v>
          </cell>
          <cell r="Q615" t="str">
            <v>KCT</v>
          </cell>
          <cell r="R615" t="str">
            <v>KCT-CTCA</v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G615" t="str">
            <v/>
          </cell>
          <cell r="AH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>x</v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</row>
        <row r="616">
          <cell r="A616">
            <v>356</v>
          </cell>
          <cell r="B616">
            <v>5</v>
          </cell>
          <cell r="C616" t="str">
            <v>MH3CA43</v>
          </cell>
          <cell r="D616" t="str">
            <v>MH3CA43-CL</v>
          </cell>
          <cell r="E616">
            <v>801</v>
          </cell>
          <cell r="F616" t="str">
            <v>Đồ án Thiết kế cầu</v>
          </cell>
          <cell r="G616">
            <v>1</v>
          </cell>
          <cell r="H616" t="str">
            <v/>
          </cell>
          <cell r="I616" t="str">
            <v/>
          </cell>
          <cell r="J616">
            <v>45</v>
          </cell>
          <cell r="K616" t="str">
            <v/>
          </cell>
          <cell r="L616" t="str">
            <v>VĐ</v>
          </cell>
          <cell r="M616" t="str">
            <v/>
          </cell>
          <cell r="N616" t="str">
            <v>Cầu</v>
          </cell>
          <cell r="O616" t="str">
            <v>CÔNG TRÌNH</v>
          </cell>
          <cell r="P616" t="str">
            <v>CTCA</v>
          </cell>
          <cell r="Q616" t="str">
            <v>KCT</v>
          </cell>
          <cell r="R616" t="str">
            <v>KCT-CTCA</v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G616" t="str">
            <v/>
          </cell>
          <cell r="AH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>x</v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</row>
        <row r="617">
          <cell r="A617">
            <v>357</v>
          </cell>
          <cell r="B617">
            <v>1</v>
          </cell>
          <cell r="C617" t="str">
            <v>DC3KD44</v>
          </cell>
          <cell r="D617" t="str">
            <v>DC3KD44-DC</v>
          </cell>
          <cell r="E617">
            <v>951</v>
          </cell>
          <cell r="F617" t="str">
            <v>Đồ án thiết kế cầu</v>
          </cell>
          <cell r="G617">
            <v>1</v>
          </cell>
          <cell r="H617" t="str">
            <v/>
          </cell>
          <cell r="I617" t="str">
            <v/>
          </cell>
          <cell r="J617">
            <v>90</v>
          </cell>
          <cell r="K617" t="str">
            <v/>
          </cell>
          <cell r="L617" t="str">
            <v>VĐ</v>
          </cell>
          <cell r="M617" t="str">
            <v/>
          </cell>
          <cell r="N617" t="str">
            <v>cầu</v>
          </cell>
          <cell r="O617" t="str">
            <v>CÔNG TRÌNH</v>
          </cell>
          <cell r="P617" t="str">
            <v>CTCA</v>
          </cell>
          <cell r="Q617" t="str">
            <v>KCT</v>
          </cell>
          <cell r="R617" t="str">
            <v>KCT-CTCA</v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G617" t="str">
            <v/>
          </cell>
          <cell r="AH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</row>
        <row r="618">
          <cell r="A618">
            <v>357</v>
          </cell>
          <cell r="B618">
            <v>4</v>
          </cell>
          <cell r="C618" t="str">
            <v>CC3KD44</v>
          </cell>
          <cell r="D618" t="str">
            <v>CC3KD44-CC</v>
          </cell>
          <cell r="E618">
            <v>951</v>
          </cell>
          <cell r="F618" t="str">
            <v>Đồ án thiết kế cầu</v>
          </cell>
          <cell r="G618">
            <v>1</v>
          </cell>
          <cell r="H618" t="str">
            <v/>
          </cell>
          <cell r="I618" t="str">
            <v/>
          </cell>
          <cell r="J618">
            <v>90</v>
          </cell>
          <cell r="K618" t="str">
            <v/>
          </cell>
          <cell r="L618" t="str">
            <v>VĐ</v>
          </cell>
          <cell r="M618" t="str">
            <v/>
          </cell>
          <cell r="N618" t="str">
            <v>cầu</v>
          </cell>
          <cell r="O618" t="str">
            <v>CÔNG TRÌNH</v>
          </cell>
          <cell r="P618" t="str">
            <v>CTCA</v>
          </cell>
          <cell r="Q618" t="str">
            <v>KCT</v>
          </cell>
          <cell r="R618" t="str">
            <v>KCT-CTCA</v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G618" t="str">
            <v/>
          </cell>
          <cell r="AH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</row>
        <row r="619">
          <cell r="A619">
            <v>358</v>
          </cell>
          <cell r="B619">
            <v>1</v>
          </cell>
          <cell r="C619" t="str">
            <v>DC3KD52</v>
          </cell>
          <cell r="D619" t="str">
            <v>DC3KD52-DC</v>
          </cell>
          <cell r="E619">
            <v>953</v>
          </cell>
          <cell r="F619" t="str">
            <v>Kiểm định cầu</v>
          </cell>
          <cell r="G619">
            <v>3</v>
          </cell>
          <cell r="H619">
            <v>45</v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>cầu</v>
          </cell>
          <cell r="O619" t="str">
            <v>CÔNG TRÌNH</v>
          </cell>
          <cell r="P619" t="str">
            <v>CTCA</v>
          </cell>
          <cell r="Q619" t="str">
            <v>KCT</v>
          </cell>
          <cell r="R619" t="str">
            <v>KCT-CTCA</v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G619" t="str">
            <v/>
          </cell>
          <cell r="AH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</row>
        <row r="620">
          <cell r="A620">
            <v>359</v>
          </cell>
          <cell r="B620">
            <v>4</v>
          </cell>
          <cell r="C620" t="str">
            <v>CC3KD52</v>
          </cell>
          <cell r="D620" t="str">
            <v>CC3KD52-CC</v>
          </cell>
          <cell r="E620">
            <v>970</v>
          </cell>
          <cell r="F620" t="str">
            <v>Kiểm định và khai thác cầu</v>
          </cell>
          <cell r="G620">
            <v>3</v>
          </cell>
          <cell r="H620">
            <v>45</v>
          </cell>
          <cell r="I620" t="str">
            <v/>
          </cell>
          <cell r="J620" t="str">
            <v/>
          </cell>
          <cell r="K620" t="str">
            <v/>
          </cell>
          <cell r="L620" t="str">
            <v>Viết</v>
          </cell>
          <cell r="M620" t="str">
            <v/>
          </cell>
          <cell r="N620" t="str">
            <v>Cầu</v>
          </cell>
          <cell r="O620" t="str">
            <v>CÔNG TRÌNH</v>
          </cell>
          <cell r="P620" t="str">
            <v>CTCA</v>
          </cell>
          <cell r="Q620" t="str">
            <v>KCT</v>
          </cell>
          <cell r="R620" t="str">
            <v>KCT-CTCA</v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G620" t="str">
            <v/>
          </cell>
          <cell r="AH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</row>
        <row r="621">
          <cell r="A621">
            <v>360</v>
          </cell>
          <cell r="B621">
            <v>5</v>
          </cell>
          <cell r="C621" t="str">
            <v>CL3CA51</v>
          </cell>
          <cell r="D621" t="str">
            <v>CL3CA51-CL</v>
          </cell>
          <cell r="E621">
            <v>339</v>
          </cell>
          <cell r="F621" t="str">
            <v>Kỹ thuật thi công cầu</v>
          </cell>
          <cell r="G621">
            <v>2</v>
          </cell>
          <cell r="H621">
            <v>30</v>
          </cell>
          <cell r="I621" t="str">
            <v/>
          </cell>
          <cell r="J621" t="str">
            <v/>
          </cell>
          <cell r="K621" t="str">
            <v/>
          </cell>
          <cell r="L621" t="str">
            <v>Viết</v>
          </cell>
          <cell r="M621">
            <v>90</v>
          </cell>
          <cell r="N621" t="str">
            <v>Cầu</v>
          </cell>
          <cell r="O621" t="str">
            <v>CÔNG TRÌNH</v>
          </cell>
          <cell r="P621" t="str">
            <v>CTCA</v>
          </cell>
          <cell r="Q621" t="str">
            <v>KCT</v>
          </cell>
          <cell r="R621" t="str">
            <v>KCT-CTCA</v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G621" t="str">
            <v/>
          </cell>
          <cell r="AH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</row>
        <row r="622">
          <cell r="A622">
            <v>361</v>
          </cell>
          <cell r="B622">
            <v>3</v>
          </cell>
          <cell r="C622" t="str">
            <v>DT3CA53</v>
          </cell>
          <cell r="D622" t="str">
            <v>DT3CA53-DV</v>
          </cell>
          <cell r="E622">
            <v>860</v>
          </cell>
          <cell r="F622" t="str">
            <v>Kỹ thuật thi công cầu</v>
          </cell>
          <cell r="G622">
            <v>3</v>
          </cell>
          <cell r="H622">
            <v>45</v>
          </cell>
          <cell r="I622" t="str">
            <v/>
          </cell>
          <cell r="J622" t="str">
            <v/>
          </cell>
          <cell r="K622" t="str">
            <v/>
          </cell>
          <cell r="L622" t="str">
            <v>Viết</v>
          </cell>
          <cell r="M622">
            <v>90</v>
          </cell>
          <cell r="N622" t="str">
            <v>Cầu</v>
          </cell>
          <cell r="O622" t="str">
            <v>CÔNG TRÌNH</v>
          </cell>
          <cell r="P622" t="str">
            <v>CTCA</v>
          </cell>
          <cell r="Q622" t="str">
            <v>KCT</v>
          </cell>
          <cell r="R622" t="str">
            <v>KCT-CTCA</v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G622" t="str">
            <v/>
          </cell>
          <cell r="AH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</row>
        <row r="623">
          <cell r="A623">
            <v>362</v>
          </cell>
          <cell r="B623">
            <v>1</v>
          </cell>
          <cell r="C623" t="str">
            <v>DC3CA51</v>
          </cell>
          <cell r="D623" t="str">
            <v>DC3CA51-DC</v>
          </cell>
          <cell r="E623">
            <v>334</v>
          </cell>
          <cell r="F623" t="str">
            <v>Kỹ thuật thi công cầu 1</v>
          </cell>
          <cell r="G623">
            <v>3</v>
          </cell>
          <cell r="H623">
            <v>45</v>
          </cell>
          <cell r="I623" t="str">
            <v/>
          </cell>
          <cell r="J623" t="str">
            <v/>
          </cell>
          <cell r="K623" t="str">
            <v/>
          </cell>
          <cell r="L623" t="str">
            <v>VĐ</v>
          </cell>
          <cell r="M623">
            <v>90</v>
          </cell>
          <cell r="N623" t="str">
            <v>Cầu</v>
          </cell>
          <cell r="O623" t="str">
            <v>CÔNG TRÌNH</v>
          </cell>
          <cell r="P623" t="str">
            <v>CTCA</v>
          </cell>
          <cell r="Q623" t="str">
            <v>KCT</v>
          </cell>
          <cell r="R623" t="str">
            <v>KCT-CTCA</v>
          </cell>
          <cell r="U623" t="str">
            <v>x</v>
          </cell>
          <cell r="V623" t="str">
            <v/>
          </cell>
          <cell r="W623" t="str">
            <v>x</v>
          </cell>
          <cell r="X623" t="str">
            <v>x</v>
          </cell>
          <cell r="Y623" t="str">
            <v/>
          </cell>
          <cell r="Z623" t="str">
            <v/>
          </cell>
          <cell r="AA623" t="str">
            <v>x</v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G623" t="str">
            <v/>
          </cell>
          <cell r="AH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</row>
        <row r="624">
          <cell r="A624">
            <v>363</v>
          </cell>
          <cell r="B624">
            <v>4</v>
          </cell>
          <cell r="C624" t="str">
            <v>MH3CA51</v>
          </cell>
          <cell r="D624" t="str">
            <v>MH3CA51-CC</v>
          </cell>
          <cell r="E624">
            <v>337</v>
          </cell>
          <cell r="F624" t="str">
            <v>Kỹ thuật thi công cầu 1</v>
          </cell>
          <cell r="G624">
            <v>2</v>
          </cell>
          <cell r="H624">
            <v>30</v>
          </cell>
          <cell r="I624" t="str">
            <v/>
          </cell>
          <cell r="J624" t="str">
            <v/>
          </cell>
          <cell r="K624" t="str">
            <v/>
          </cell>
          <cell r="L624" t="str">
            <v>Viết</v>
          </cell>
          <cell r="M624">
            <v>90</v>
          </cell>
          <cell r="N624" t="str">
            <v>Cầu</v>
          </cell>
          <cell r="O624" t="str">
            <v>CÔNG TRÌNH</v>
          </cell>
          <cell r="P624" t="str">
            <v>CTCA</v>
          </cell>
          <cell r="Q624" t="str">
            <v>KCT</v>
          </cell>
          <cell r="R624" t="str">
            <v>KCT-CTCA</v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G624" t="str">
            <v/>
          </cell>
          <cell r="AH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>x</v>
          </cell>
          <cell r="AS624" t="str">
            <v>x</v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</row>
        <row r="625">
          <cell r="A625">
            <v>364</v>
          </cell>
          <cell r="B625">
            <v>1</v>
          </cell>
          <cell r="C625" t="str">
            <v>DC3CA52</v>
          </cell>
          <cell r="D625" t="str">
            <v>DC3CA52-DC</v>
          </cell>
          <cell r="E625">
            <v>335</v>
          </cell>
          <cell r="F625" t="str">
            <v>Kỹ thuật thi công cầu 2</v>
          </cell>
          <cell r="G625">
            <v>3</v>
          </cell>
          <cell r="H625">
            <v>45</v>
          </cell>
          <cell r="I625" t="str">
            <v/>
          </cell>
          <cell r="J625" t="str">
            <v/>
          </cell>
          <cell r="K625" t="str">
            <v/>
          </cell>
          <cell r="L625" t="str">
            <v>VĐ</v>
          </cell>
          <cell r="M625">
            <v>90</v>
          </cell>
          <cell r="N625" t="str">
            <v>Cầu</v>
          </cell>
          <cell r="O625" t="str">
            <v>CÔNG TRÌNH</v>
          </cell>
          <cell r="P625" t="str">
            <v>CTCA</v>
          </cell>
          <cell r="Q625" t="str">
            <v>KCT</v>
          </cell>
          <cell r="R625" t="str">
            <v>KCT-CTCA</v>
          </cell>
          <cell r="U625" t="str">
            <v>x</v>
          </cell>
          <cell r="V625" t="str">
            <v/>
          </cell>
          <cell r="W625" t="str">
            <v>x</v>
          </cell>
          <cell r="X625" t="str">
            <v>x</v>
          </cell>
          <cell r="Y625" t="str">
            <v/>
          </cell>
          <cell r="Z625" t="str">
            <v/>
          </cell>
          <cell r="AA625" t="str">
            <v>x</v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G625" t="str">
            <v/>
          </cell>
          <cell r="AH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</row>
        <row r="626">
          <cell r="A626">
            <v>365</v>
          </cell>
          <cell r="B626">
            <v>4</v>
          </cell>
          <cell r="C626" t="str">
            <v>MH3CA52</v>
          </cell>
          <cell r="D626" t="str">
            <v>MH3CA52-CC</v>
          </cell>
          <cell r="E626">
            <v>338</v>
          </cell>
          <cell r="F626" t="str">
            <v>Kỹ thuật thi công cầu 2</v>
          </cell>
          <cell r="G626">
            <v>2</v>
          </cell>
          <cell r="H626">
            <v>30</v>
          </cell>
          <cell r="I626" t="str">
            <v/>
          </cell>
          <cell r="J626" t="str">
            <v/>
          </cell>
          <cell r="K626" t="str">
            <v/>
          </cell>
          <cell r="L626" t="str">
            <v>Viết</v>
          </cell>
          <cell r="M626">
            <v>90</v>
          </cell>
          <cell r="N626" t="str">
            <v>Cầu</v>
          </cell>
          <cell r="O626" t="str">
            <v>CÔNG TRÌNH</v>
          </cell>
          <cell r="P626" t="str">
            <v>CTCA</v>
          </cell>
          <cell r="Q626" t="str">
            <v>KCT</v>
          </cell>
          <cell r="R626" t="str">
            <v>KCT-CTCA</v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G626" t="str">
            <v/>
          </cell>
          <cell r="AH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>x</v>
          </cell>
          <cell r="AS626" t="str">
            <v>x</v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</row>
        <row r="627">
          <cell r="A627">
            <v>366</v>
          </cell>
          <cell r="B627">
            <v>2</v>
          </cell>
          <cell r="C627" t="str">
            <v>DL3CA53</v>
          </cell>
          <cell r="D627" t="str">
            <v>DL3CA53-DL</v>
          </cell>
          <cell r="E627">
            <v>336</v>
          </cell>
          <cell r="F627" t="str">
            <v>Kỹ thuật thi công và tổ chức thi công cầu</v>
          </cell>
          <cell r="G627">
            <v>3</v>
          </cell>
          <cell r="H627">
            <v>45</v>
          </cell>
          <cell r="I627" t="str">
            <v/>
          </cell>
          <cell r="J627" t="str">
            <v/>
          </cell>
          <cell r="K627" t="str">
            <v/>
          </cell>
          <cell r="L627" t="str">
            <v>VĐ</v>
          </cell>
          <cell r="M627">
            <v>90</v>
          </cell>
          <cell r="N627" t="str">
            <v>Cầu</v>
          </cell>
          <cell r="O627" t="str">
            <v>CÔNG TRÌNH</v>
          </cell>
          <cell r="P627" t="str">
            <v>CTCA</v>
          </cell>
          <cell r="Q627" t="str">
            <v>KCT</v>
          </cell>
          <cell r="R627" t="str">
            <v>KCT-CTCA</v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G627" t="str">
            <v/>
          </cell>
          <cell r="AH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</row>
        <row r="628">
          <cell r="A628">
            <v>367</v>
          </cell>
          <cell r="B628">
            <v>1</v>
          </cell>
          <cell r="C628" t="str">
            <v>DC3CA63</v>
          </cell>
          <cell r="D628" t="str">
            <v>DC3CA63-DC</v>
          </cell>
          <cell r="E628">
            <v>793</v>
          </cell>
          <cell r="F628" t="str">
            <v>Mỹ quan công trình cầu</v>
          </cell>
          <cell r="G628">
            <v>2</v>
          </cell>
          <cell r="H628">
            <v>30</v>
          </cell>
          <cell r="I628" t="str">
            <v/>
          </cell>
          <cell r="J628" t="str">
            <v/>
          </cell>
          <cell r="K628" t="str">
            <v/>
          </cell>
          <cell r="L628" t="str">
            <v>Viết</v>
          </cell>
          <cell r="M628">
            <v>60</v>
          </cell>
          <cell r="N628" t="str">
            <v>Cầu</v>
          </cell>
          <cell r="O628" t="str">
            <v>CÔNG TRÌNH</v>
          </cell>
          <cell r="P628" t="str">
            <v>CTCA</v>
          </cell>
          <cell r="Q628" t="str">
            <v>KCT</v>
          </cell>
          <cell r="R628" t="str">
            <v>KCT-CTCA</v>
          </cell>
          <cell r="U628" t="str">
            <v>o</v>
          </cell>
          <cell r="V628" t="str">
            <v/>
          </cell>
          <cell r="W628" t="str">
            <v>o</v>
          </cell>
          <cell r="X628" t="str">
            <v/>
          </cell>
          <cell r="Y628" t="str">
            <v/>
          </cell>
          <cell r="Z628" t="str">
            <v/>
          </cell>
          <cell r="AA628" t="str">
            <v>o</v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G628" t="str">
            <v/>
          </cell>
          <cell r="AH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</row>
        <row r="629">
          <cell r="A629">
            <v>367</v>
          </cell>
          <cell r="B629">
            <v>2</v>
          </cell>
          <cell r="C629" t="str">
            <v>DC3CA63</v>
          </cell>
          <cell r="D629" t="str">
            <v>DC3CA63-DL</v>
          </cell>
          <cell r="E629">
            <v>793</v>
          </cell>
          <cell r="F629" t="str">
            <v>Mỹ quan công trình cầu</v>
          </cell>
          <cell r="G629">
            <v>2</v>
          </cell>
          <cell r="H629">
            <v>30</v>
          </cell>
          <cell r="I629" t="str">
            <v/>
          </cell>
          <cell r="J629" t="str">
            <v/>
          </cell>
          <cell r="K629" t="str">
            <v/>
          </cell>
          <cell r="L629" t="str">
            <v>Viết</v>
          </cell>
          <cell r="M629">
            <v>60</v>
          </cell>
          <cell r="N629" t="str">
            <v>Cầu</v>
          </cell>
          <cell r="O629" t="str">
            <v>CÔNG TRÌNH</v>
          </cell>
          <cell r="P629" t="str">
            <v>CTCA</v>
          </cell>
          <cell r="Q629" t="str">
            <v>KCT</v>
          </cell>
          <cell r="R629" t="str">
            <v>KCT-CTCA</v>
          </cell>
          <cell r="U629" t="str">
            <v>o</v>
          </cell>
          <cell r="V629" t="str">
            <v/>
          </cell>
          <cell r="W629" t="str">
            <v>o</v>
          </cell>
          <cell r="X629" t="str">
            <v/>
          </cell>
          <cell r="Y629" t="str">
            <v/>
          </cell>
          <cell r="Z629" t="str">
            <v/>
          </cell>
          <cell r="AA629" t="str">
            <v>o</v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G629" t="str">
            <v/>
          </cell>
          <cell r="AH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</row>
        <row r="630">
          <cell r="A630">
            <v>367</v>
          </cell>
          <cell r="B630">
            <v>3</v>
          </cell>
          <cell r="C630" t="str">
            <v>DC3CA63</v>
          </cell>
          <cell r="D630" t="str">
            <v>DC3CA63-DV</v>
          </cell>
          <cell r="E630">
            <v>793</v>
          </cell>
          <cell r="F630" t="str">
            <v>Mỹ quan công trình cầu</v>
          </cell>
          <cell r="G630">
            <v>2</v>
          </cell>
          <cell r="H630">
            <v>30</v>
          </cell>
          <cell r="I630" t="str">
            <v/>
          </cell>
          <cell r="J630" t="str">
            <v/>
          </cell>
          <cell r="K630" t="str">
            <v/>
          </cell>
          <cell r="L630" t="str">
            <v>Viết</v>
          </cell>
          <cell r="M630">
            <v>60</v>
          </cell>
          <cell r="N630" t="str">
            <v>Cầu</v>
          </cell>
          <cell r="O630" t="str">
            <v>CÔNG TRÌNH</v>
          </cell>
          <cell r="P630" t="str">
            <v>CTCA</v>
          </cell>
          <cell r="Q630" t="str">
            <v>KCT</v>
          </cell>
          <cell r="R630" t="str">
            <v>KCT-CTCA</v>
          </cell>
          <cell r="U630" t="str">
            <v>o</v>
          </cell>
          <cell r="V630" t="str">
            <v/>
          </cell>
          <cell r="W630" t="str">
            <v>o</v>
          </cell>
          <cell r="X630" t="str">
            <v/>
          </cell>
          <cell r="Y630" t="str">
            <v/>
          </cell>
          <cell r="Z630" t="str">
            <v/>
          </cell>
          <cell r="AA630" t="str">
            <v>o</v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G630" t="str">
            <v/>
          </cell>
          <cell r="AH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</row>
        <row r="631">
          <cell r="A631">
            <v>368</v>
          </cell>
          <cell r="B631">
            <v>1</v>
          </cell>
          <cell r="C631" t="str">
            <v>DC3CA61</v>
          </cell>
          <cell r="D631" t="str">
            <v>DC3CA61-DC</v>
          </cell>
          <cell r="E631">
            <v>361</v>
          </cell>
          <cell r="F631" t="str">
            <v>Quản lý khai thác và kiểm định cầu</v>
          </cell>
          <cell r="G631">
            <v>2</v>
          </cell>
          <cell r="H631">
            <v>30</v>
          </cell>
          <cell r="I631" t="str">
            <v/>
          </cell>
          <cell r="J631" t="str">
            <v/>
          </cell>
          <cell r="K631" t="str">
            <v/>
          </cell>
          <cell r="L631" t="str">
            <v>Viết</v>
          </cell>
          <cell r="M631">
            <v>60</v>
          </cell>
          <cell r="N631" t="str">
            <v>Cầu</v>
          </cell>
          <cell r="O631" t="str">
            <v>CÔNG TRÌNH</v>
          </cell>
          <cell r="P631" t="str">
            <v>CTCA</v>
          </cell>
          <cell r="Q631" t="str">
            <v>KCT</v>
          </cell>
          <cell r="R631" t="str">
            <v>KCT-CTCA</v>
          </cell>
          <cell r="U631" t="str">
            <v/>
          </cell>
          <cell r="V631" t="str">
            <v/>
          </cell>
          <cell r="W631" t="str">
            <v>x</v>
          </cell>
          <cell r="X631" t="str">
            <v>x</v>
          </cell>
          <cell r="Y631" t="str">
            <v/>
          </cell>
          <cell r="Z631" t="str">
            <v/>
          </cell>
          <cell r="AA631" t="str">
            <v>x</v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G631" t="str">
            <v/>
          </cell>
          <cell r="AH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</row>
        <row r="632">
          <cell r="A632">
            <v>369</v>
          </cell>
          <cell r="B632">
            <v>1</v>
          </cell>
          <cell r="C632" t="str">
            <v>DC3CA62</v>
          </cell>
          <cell r="D632" t="str">
            <v>DC3CA62-DC</v>
          </cell>
          <cell r="E632">
            <v>362</v>
          </cell>
          <cell r="F632" t="str">
            <v>Quản lý khai thác và kiểm định cầu</v>
          </cell>
          <cell r="G632">
            <v>3</v>
          </cell>
          <cell r="H632">
            <v>45</v>
          </cell>
          <cell r="I632" t="str">
            <v/>
          </cell>
          <cell r="J632" t="str">
            <v/>
          </cell>
          <cell r="K632" t="str">
            <v/>
          </cell>
          <cell r="L632" t="str">
            <v>Viết</v>
          </cell>
          <cell r="M632">
            <v>75</v>
          </cell>
          <cell r="N632" t="str">
            <v>Cầu</v>
          </cell>
          <cell r="O632" t="str">
            <v>CÔNG TRÌNH</v>
          </cell>
          <cell r="P632" t="str">
            <v>CTCA</v>
          </cell>
          <cell r="Q632" t="str">
            <v>KCT</v>
          </cell>
          <cell r="R632" t="str">
            <v>KCT-CTCA</v>
          </cell>
          <cell r="U632" t="str">
            <v>x</v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G632" t="str">
            <v/>
          </cell>
          <cell r="AH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</row>
        <row r="633">
          <cell r="A633">
            <v>370</v>
          </cell>
          <cell r="B633">
            <v>1</v>
          </cell>
          <cell r="C633" t="str">
            <v>DC3CA60</v>
          </cell>
          <cell r="D633" t="str">
            <v>DC3CA60-DC</v>
          </cell>
          <cell r="E633">
            <v>563</v>
          </cell>
          <cell r="F633" t="str">
            <v>Tin học ứng dụng</v>
          </cell>
          <cell r="G633">
            <v>2</v>
          </cell>
          <cell r="H633">
            <v>15</v>
          </cell>
          <cell r="I633">
            <v>30</v>
          </cell>
          <cell r="J633" t="str">
            <v/>
          </cell>
          <cell r="K633" t="str">
            <v/>
          </cell>
          <cell r="L633" t="str">
            <v>TH</v>
          </cell>
          <cell r="M633" t="str">
            <v/>
          </cell>
          <cell r="N633" t="str">
            <v>Tin học công trình</v>
          </cell>
          <cell r="O633" t="str">
            <v>CÔNG TRÌNH</v>
          </cell>
          <cell r="P633" t="str">
            <v>CTUD</v>
          </cell>
          <cell r="Q633" t="str">
            <v>KCT</v>
          </cell>
          <cell r="R633" t="str">
            <v>KCT-CTUD</v>
          </cell>
          <cell r="U633" t="str">
            <v>o</v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G633" t="str">
            <v/>
          </cell>
          <cell r="AH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</row>
        <row r="634">
          <cell r="A634">
            <v>370</v>
          </cell>
          <cell r="B634">
            <v>4</v>
          </cell>
          <cell r="C634" t="str">
            <v>MH3CA60</v>
          </cell>
          <cell r="D634" t="str">
            <v>MH3CA60-CC</v>
          </cell>
          <cell r="E634">
            <v>563</v>
          </cell>
          <cell r="F634" t="str">
            <v>Tin học ứng dụng</v>
          </cell>
          <cell r="G634">
            <v>2</v>
          </cell>
          <cell r="H634">
            <v>15</v>
          </cell>
          <cell r="I634">
            <v>30</v>
          </cell>
          <cell r="J634" t="str">
            <v/>
          </cell>
          <cell r="K634" t="str">
            <v/>
          </cell>
          <cell r="L634" t="str">
            <v>TH</v>
          </cell>
          <cell r="M634" t="str">
            <v/>
          </cell>
          <cell r="N634" t="str">
            <v>Tin học công trình</v>
          </cell>
          <cell r="O634" t="str">
            <v>CÔNG TRÌNH</v>
          </cell>
          <cell r="P634" t="str">
            <v>CTUD</v>
          </cell>
          <cell r="Q634" t="str">
            <v>KCT</v>
          </cell>
          <cell r="R634" t="str">
            <v>KCT-CTUD</v>
          </cell>
          <cell r="U634" t="str">
            <v>o</v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G634" t="str">
            <v/>
          </cell>
          <cell r="AH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</row>
        <row r="635">
          <cell r="A635">
            <v>371</v>
          </cell>
          <cell r="B635">
            <v>1</v>
          </cell>
          <cell r="C635" t="str">
            <v>DC3CA53</v>
          </cell>
          <cell r="D635" t="str">
            <v>DC3CA53-DC</v>
          </cell>
          <cell r="E635">
            <v>350</v>
          </cell>
          <cell r="F635" t="str">
            <v>Tổ chức thi công công trình xây dựng</v>
          </cell>
          <cell r="G635">
            <v>3</v>
          </cell>
          <cell r="H635">
            <v>45</v>
          </cell>
          <cell r="I635" t="str">
            <v/>
          </cell>
          <cell r="J635" t="str">
            <v/>
          </cell>
          <cell r="K635" t="str">
            <v/>
          </cell>
          <cell r="L635" t="str">
            <v>Viết</v>
          </cell>
          <cell r="M635">
            <v>90</v>
          </cell>
          <cell r="N635" t="str">
            <v>Cầu</v>
          </cell>
          <cell r="O635" t="str">
            <v>CÔNG TRÌNH</v>
          </cell>
          <cell r="P635" t="str">
            <v>CTCA</v>
          </cell>
          <cell r="Q635" t="str">
            <v>KCT</v>
          </cell>
          <cell r="R635" t="str">
            <v>KCT-CTCA</v>
          </cell>
          <cell r="U635" t="str">
            <v>x</v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G635" t="str">
            <v/>
          </cell>
          <cell r="AH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</row>
        <row r="636">
          <cell r="A636">
            <v>372</v>
          </cell>
          <cell r="B636">
            <v>1</v>
          </cell>
          <cell r="C636" t="str">
            <v>DC2KX42</v>
          </cell>
          <cell r="D636" t="str">
            <v>DC2KX42-DC</v>
          </cell>
          <cell r="E636">
            <v>163</v>
          </cell>
          <cell r="F636" t="str">
            <v>Thiết kế cầu</v>
          </cell>
          <cell r="G636">
            <v>2</v>
          </cell>
          <cell r="H636">
            <v>30</v>
          </cell>
          <cell r="I636" t="str">
            <v/>
          </cell>
          <cell r="J636" t="str">
            <v/>
          </cell>
          <cell r="K636" t="str">
            <v/>
          </cell>
          <cell r="L636" t="str">
            <v>Viết</v>
          </cell>
          <cell r="M636">
            <v>60</v>
          </cell>
          <cell r="N636" t="str">
            <v>Cầu</v>
          </cell>
          <cell r="O636" t="str">
            <v>CÔNG TRÌNH</v>
          </cell>
          <cell r="P636" t="str">
            <v>CTCA</v>
          </cell>
          <cell r="Q636" t="str">
            <v>KCT</v>
          </cell>
          <cell r="R636" t="str">
            <v>KCT-CTCA</v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G636" t="str">
            <v/>
          </cell>
          <cell r="AH636" t="str">
            <v/>
          </cell>
          <cell r="AJ636" t="str">
            <v/>
          </cell>
          <cell r="AK636" t="str">
            <v/>
          </cell>
          <cell r="AL636" t="str">
            <v>o</v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>o</v>
          </cell>
          <cell r="BF636" t="str">
            <v/>
          </cell>
          <cell r="BG636" t="str">
            <v/>
          </cell>
          <cell r="BH636" t="str">
            <v/>
          </cell>
        </row>
        <row r="637">
          <cell r="A637">
            <v>372</v>
          </cell>
          <cell r="B637">
            <v>4</v>
          </cell>
          <cell r="C637" t="str">
            <v>CC2KX42</v>
          </cell>
          <cell r="D637" t="str">
            <v>CC2KX42-CC</v>
          </cell>
          <cell r="E637">
            <v>163</v>
          </cell>
          <cell r="F637" t="str">
            <v>Thiết kế cầu</v>
          </cell>
          <cell r="G637">
            <v>2</v>
          </cell>
          <cell r="H637">
            <v>30</v>
          </cell>
          <cell r="I637" t="str">
            <v/>
          </cell>
          <cell r="J637" t="str">
            <v/>
          </cell>
          <cell r="K637" t="str">
            <v/>
          </cell>
          <cell r="L637" t="str">
            <v>Viết</v>
          </cell>
          <cell r="M637">
            <v>60</v>
          </cell>
          <cell r="N637" t="str">
            <v>Cầu</v>
          </cell>
          <cell r="O637" t="str">
            <v>CÔNG TRÌNH</v>
          </cell>
          <cell r="P637" t="str">
            <v>CTCA</v>
          </cell>
          <cell r="Q637" t="str">
            <v>KCT</v>
          </cell>
          <cell r="R637" t="str">
            <v>KCT-CTCA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G637" t="str">
            <v/>
          </cell>
          <cell r="AH637" t="str">
            <v/>
          </cell>
          <cell r="AJ637" t="str">
            <v/>
          </cell>
          <cell r="AK637" t="str">
            <v/>
          </cell>
          <cell r="AL637" t="str">
            <v>o</v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>o</v>
          </cell>
          <cell r="BF637" t="str">
            <v/>
          </cell>
          <cell r="BG637" t="str">
            <v/>
          </cell>
          <cell r="BH637" t="str">
            <v/>
          </cell>
        </row>
        <row r="638">
          <cell r="A638">
            <v>373</v>
          </cell>
          <cell r="B638">
            <v>2</v>
          </cell>
          <cell r="C638" t="str">
            <v>DL3CA41</v>
          </cell>
          <cell r="D638" t="str">
            <v>DL3CA41-DL</v>
          </cell>
          <cell r="E638">
            <v>279</v>
          </cell>
          <cell r="F638" t="str">
            <v>Thiết kế cầu</v>
          </cell>
          <cell r="G638">
            <v>2</v>
          </cell>
          <cell r="H638">
            <v>30</v>
          </cell>
          <cell r="I638" t="str">
            <v/>
          </cell>
          <cell r="J638" t="str">
            <v/>
          </cell>
          <cell r="K638" t="str">
            <v/>
          </cell>
          <cell r="L638" t="str">
            <v>Viết</v>
          </cell>
          <cell r="M638">
            <v>90</v>
          </cell>
          <cell r="N638" t="str">
            <v>Cầu</v>
          </cell>
          <cell r="O638" t="str">
            <v>CÔNG TRÌNH</v>
          </cell>
          <cell r="P638" t="str">
            <v>CTCA</v>
          </cell>
          <cell r="Q638" t="str">
            <v>KCT</v>
          </cell>
          <cell r="R638" t="str">
            <v>KCT-CTCA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G638" t="str">
            <v/>
          </cell>
          <cell r="AH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</row>
        <row r="639">
          <cell r="A639">
            <v>374</v>
          </cell>
          <cell r="B639">
            <v>3</v>
          </cell>
          <cell r="C639" t="str">
            <v>DT3CA41</v>
          </cell>
          <cell r="D639" t="str">
            <v>DT3CA41-DV</v>
          </cell>
          <cell r="E639">
            <v>282</v>
          </cell>
          <cell r="F639" t="str">
            <v>Thiết kế cầu</v>
          </cell>
          <cell r="G639">
            <v>3</v>
          </cell>
          <cell r="H639">
            <v>45</v>
          </cell>
          <cell r="I639" t="str">
            <v/>
          </cell>
          <cell r="J639" t="str">
            <v/>
          </cell>
          <cell r="K639" t="str">
            <v/>
          </cell>
          <cell r="L639" t="str">
            <v>Viết</v>
          </cell>
          <cell r="M639">
            <v>90</v>
          </cell>
          <cell r="N639" t="str">
            <v>Cầu</v>
          </cell>
          <cell r="O639" t="str">
            <v>CÔNG TRÌNH</v>
          </cell>
          <cell r="P639" t="str">
            <v>CTCA</v>
          </cell>
          <cell r="Q639" t="str">
            <v>KCT</v>
          </cell>
          <cell r="R639" t="str">
            <v>KCT-CTCA</v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G639" t="str">
            <v/>
          </cell>
          <cell r="AH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>x</v>
          </cell>
          <cell r="AS639" t="str">
            <v>x</v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</row>
        <row r="640">
          <cell r="A640">
            <v>374</v>
          </cell>
          <cell r="B640">
            <v>4</v>
          </cell>
          <cell r="C640" t="str">
            <v>MH3CA41</v>
          </cell>
          <cell r="D640" t="str">
            <v>MH3CA41-CC</v>
          </cell>
          <cell r="E640">
            <v>282</v>
          </cell>
          <cell r="F640" t="str">
            <v>Thiết kế cầu</v>
          </cell>
          <cell r="G640">
            <v>3</v>
          </cell>
          <cell r="H640">
            <v>45</v>
          </cell>
          <cell r="I640" t="str">
            <v/>
          </cell>
          <cell r="J640" t="str">
            <v/>
          </cell>
          <cell r="K640" t="str">
            <v/>
          </cell>
          <cell r="L640" t="str">
            <v>Viết</v>
          </cell>
          <cell r="M640">
            <v>90</v>
          </cell>
          <cell r="N640" t="str">
            <v>Cầu</v>
          </cell>
          <cell r="O640" t="str">
            <v>CÔNG TRÌNH</v>
          </cell>
          <cell r="P640" t="str">
            <v>CTCA</v>
          </cell>
          <cell r="Q640" t="str">
            <v>KCT</v>
          </cell>
          <cell r="R640" t="str">
            <v>KCT-CTCA</v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G640" t="str">
            <v/>
          </cell>
          <cell r="AH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>x</v>
          </cell>
          <cell r="AS640" t="str">
            <v>x</v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</row>
        <row r="641">
          <cell r="A641">
            <v>375</v>
          </cell>
          <cell r="B641">
            <v>5</v>
          </cell>
          <cell r="C641" t="str">
            <v>CL3CA41</v>
          </cell>
          <cell r="D641" t="str">
            <v>CL3CA41-CL</v>
          </cell>
          <cell r="E641">
            <v>283</v>
          </cell>
          <cell r="F641" t="str">
            <v>Thiết kế cầu</v>
          </cell>
          <cell r="G641">
            <v>2</v>
          </cell>
          <cell r="H641">
            <v>30</v>
          </cell>
          <cell r="I641" t="str">
            <v/>
          </cell>
          <cell r="J641" t="str">
            <v/>
          </cell>
          <cell r="K641" t="str">
            <v/>
          </cell>
          <cell r="L641" t="str">
            <v>Viết</v>
          </cell>
          <cell r="M641">
            <v>90</v>
          </cell>
          <cell r="N641" t="str">
            <v>Cầu</v>
          </cell>
          <cell r="O641" t="str">
            <v>CÔNG TRÌNH</v>
          </cell>
          <cell r="P641" t="str">
            <v>CTCA</v>
          </cell>
          <cell r="Q641" t="str">
            <v>KCT</v>
          </cell>
          <cell r="R641" t="str">
            <v>KCT-CTCA</v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G641" t="str">
            <v/>
          </cell>
          <cell r="AH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</row>
        <row r="642">
          <cell r="A642">
            <v>376</v>
          </cell>
          <cell r="B642">
            <v>1</v>
          </cell>
          <cell r="C642" t="str">
            <v>DC3KD43</v>
          </cell>
          <cell r="D642" t="str">
            <v>DC3KD43-DC</v>
          </cell>
          <cell r="E642">
            <v>950</v>
          </cell>
          <cell r="F642" t="str">
            <v xml:space="preserve">Thiết kế cầu </v>
          </cell>
          <cell r="G642">
            <v>3</v>
          </cell>
          <cell r="H642">
            <v>45</v>
          </cell>
          <cell r="I642" t="str">
            <v/>
          </cell>
          <cell r="J642" t="str">
            <v/>
          </cell>
          <cell r="K642" t="str">
            <v/>
          </cell>
          <cell r="L642" t="str">
            <v>Viết</v>
          </cell>
          <cell r="M642">
            <v>90</v>
          </cell>
          <cell r="N642" t="str">
            <v>cầu</v>
          </cell>
          <cell r="O642" t="str">
            <v>CÔNG TRÌNH</v>
          </cell>
          <cell r="P642" t="str">
            <v>CTCA</v>
          </cell>
          <cell r="Q642" t="str">
            <v>KCT</v>
          </cell>
          <cell r="R642" t="str">
            <v>KCT-CTCA</v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G642" t="str">
            <v/>
          </cell>
          <cell r="AH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</row>
        <row r="643">
          <cell r="A643">
            <v>376</v>
          </cell>
          <cell r="B643">
            <v>4</v>
          </cell>
          <cell r="C643" t="str">
            <v>CC3KD43</v>
          </cell>
          <cell r="D643" t="str">
            <v>CC3KD43-CC</v>
          </cell>
          <cell r="E643">
            <v>950</v>
          </cell>
          <cell r="F643" t="str">
            <v xml:space="preserve">Thiết kế cầu </v>
          </cell>
          <cell r="G643">
            <v>3</v>
          </cell>
          <cell r="H643">
            <v>45</v>
          </cell>
          <cell r="I643" t="str">
            <v/>
          </cell>
          <cell r="J643" t="str">
            <v/>
          </cell>
          <cell r="K643" t="str">
            <v/>
          </cell>
          <cell r="L643" t="str">
            <v>Viết</v>
          </cell>
          <cell r="M643">
            <v>90</v>
          </cell>
          <cell r="N643" t="str">
            <v>cầu</v>
          </cell>
          <cell r="O643" t="str">
            <v>CÔNG TRÌNH</v>
          </cell>
          <cell r="P643" t="str">
            <v>CTCA</v>
          </cell>
          <cell r="Q643" t="str">
            <v>KCT</v>
          </cell>
          <cell r="R643" t="str">
            <v>KCT-CTCA</v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G643" t="str">
            <v/>
          </cell>
          <cell r="AH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</row>
        <row r="644">
          <cell r="A644">
            <v>377</v>
          </cell>
          <cell r="B644">
            <v>1</v>
          </cell>
          <cell r="C644" t="str">
            <v>DC3CA41</v>
          </cell>
          <cell r="D644" t="str">
            <v>DC3CA41-DC</v>
          </cell>
          <cell r="E644">
            <v>277</v>
          </cell>
          <cell r="F644" t="str">
            <v>Thiết kế cầu 1</v>
          </cell>
          <cell r="G644">
            <v>4</v>
          </cell>
          <cell r="H644">
            <v>60</v>
          </cell>
          <cell r="I644" t="str">
            <v/>
          </cell>
          <cell r="J644" t="str">
            <v/>
          </cell>
          <cell r="K644" t="str">
            <v/>
          </cell>
          <cell r="L644" t="str">
            <v>Viết</v>
          </cell>
          <cell r="M644">
            <v>90</v>
          </cell>
          <cell r="N644" t="str">
            <v>Cầu</v>
          </cell>
          <cell r="O644" t="str">
            <v>CÔNG TRÌNH</v>
          </cell>
          <cell r="P644" t="str">
            <v>CTCA</v>
          </cell>
          <cell r="Q644" t="str">
            <v>KCT</v>
          </cell>
          <cell r="R644" t="str">
            <v>KCT-CTCA</v>
          </cell>
          <cell r="U644" t="str">
            <v>x</v>
          </cell>
          <cell r="V644" t="str">
            <v/>
          </cell>
          <cell r="W644" t="str">
            <v>x</v>
          </cell>
          <cell r="X644" t="str">
            <v>x</v>
          </cell>
          <cell r="Y644" t="str">
            <v/>
          </cell>
          <cell r="Z644" t="str">
            <v/>
          </cell>
          <cell r="AA644" t="str">
            <v>x</v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G644" t="str">
            <v/>
          </cell>
          <cell r="AH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</row>
        <row r="645">
          <cell r="A645">
            <v>378</v>
          </cell>
          <cell r="B645">
            <v>1</v>
          </cell>
          <cell r="C645" t="str">
            <v>DC3CA42</v>
          </cell>
          <cell r="D645" t="str">
            <v>DC3CA42-DC</v>
          </cell>
          <cell r="E645">
            <v>278</v>
          </cell>
          <cell r="F645" t="str">
            <v>Thiết kế cầu 2</v>
          </cell>
          <cell r="G645">
            <v>3</v>
          </cell>
          <cell r="H645">
            <v>45</v>
          </cell>
          <cell r="I645" t="str">
            <v/>
          </cell>
          <cell r="J645" t="str">
            <v/>
          </cell>
          <cell r="K645" t="str">
            <v/>
          </cell>
          <cell r="L645" t="str">
            <v>Viết</v>
          </cell>
          <cell r="M645">
            <v>90</v>
          </cell>
          <cell r="N645" t="str">
            <v>Cầu</v>
          </cell>
          <cell r="O645" t="str">
            <v>CÔNG TRÌNH</v>
          </cell>
          <cell r="P645" t="str">
            <v>CTCA</v>
          </cell>
          <cell r="Q645" t="str">
            <v>KCT</v>
          </cell>
          <cell r="R645" t="str">
            <v>KCT-CTCA</v>
          </cell>
          <cell r="U645" t="str">
            <v>x</v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G645" t="str">
            <v/>
          </cell>
          <cell r="AH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</row>
        <row r="646">
          <cell r="A646">
            <v>379</v>
          </cell>
          <cell r="B646">
            <v>1</v>
          </cell>
          <cell r="C646" t="str">
            <v>DC4KD37</v>
          </cell>
          <cell r="D646" t="str">
            <v>DC4KD37-DC</v>
          </cell>
          <cell r="E646">
            <v>966</v>
          </cell>
          <cell r="F646" t="str">
            <v>Thực tập nghề nghiệp kiểm định và khai thác cầu</v>
          </cell>
          <cell r="G646">
            <v>3</v>
          </cell>
          <cell r="H646" t="str">
            <v/>
          </cell>
          <cell r="I646" t="str">
            <v/>
          </cell>
          <cell r="J646">
            <v>135</v>
          </cell>
          <cell r="K646" t="str">
            <v/>
          </cell>
          <cell r="L646" t="str">
            <v>TH</v>
          </cell>
          <cell r="M646" t="str">
            <v/>
          </cell>
          <cell r="N646" t="str">
            <v>Cầu</v>
          </cell>
          <cell r="O646" t="str">
            <v>CÔNG TRÌNH</v>
          </cell>
          <cell r="P646" t="str">
            <v>CTCA</v>
          </cell>
          <cell r="Q646" t="str">
            <v>KCT</v>
          </cell>
          <cell r="R646" t="str">
            <v>KCT-CTCA</v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G646" t="str">
            <v/>
          </cell>
          <cell r="AH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</row>
        <row r="647">
          <cell r="A647">
            <v>380</v>
          </cell>
          <cell r="B647">
            <v>1</v>
          </cell>
          <cell r="C647" t="str">
            <v>DC4CA23</v>
          </cell>
          <cell r="D647" t="str">
            <v>DC4CA23-DC</v>
          </cell>
          <cell r="E647">
            <v>682</v>
          </cell>
          <cell r="F647" t="str">
            <v>Thực tập nghề nghiệp xây dựng cầu</v>
          </cell>
          <cell r="G647">
            <v>3</v>
          </cell>
          <cell r="H647" t="str">
            <v/>
          </cell>
          <cell r="I647" t="str">
            <v/>
          </cell>
          <cell r="J647">
            <v>135</v>
          </cell>
          <cell r="K647" t="str">
            <v/>
          </cell>
          <cell r="L647" t="str">
            <v>TH</v>
          </cell>
          <cell r="M647" t="str">
            <v/>
          </cell>
          <cell r="N647" t="str">
            <v>Cầu</v>
          </cell>
          <cell r="O647" t="str">
            <v>CÔNG TRÌNH</v>
          </cell>
          <cell r="P647" t="str">
            <v>CTCA</v>
          </cell>
          <cell r="Q647" t="str">
            <v>KCT</v>
          </cell>
          <cell r="R647" t="str">
            <v>KCT-CTCA</v>
          </cell>
          <cell r="U647" t="str">
            <v>x</v>
          </cell>
          <cell r="V647" t="str">
            <v/>
          </cell>
          <cell r="W647" t="str">
            <v>x</v>
          </cell>
          <cell r="X647" t="str">
            <v>x</v>
          </cell>
          <cell r="Y647" t="str">
            <v/>
          </cell>
          <cell r="Z647" t="str">
            <v/>
          </cell>
          <cell r="AA647" t="str">
            <v>x</v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G647" t="str">
            <v/>
          </cell>
          <cell r="AH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</row>
        <row r="648">
          <cell r="A648">
            <v>381</v>
          </cell>
          <cell r="B648">
            <v>1</v>
          </cell>
          <cell r="C648" t="str">
            <v>DC4CA70</v>
          </cell>
          <cell r="D648" t="str">
            <v>DC4CA70-DC</v>
          </cell>
          <cell r="E648">
            <v>693</v>
          </cell>
          <cell r="F648" t="str">
            <v>Thực tập tốt nghiệp</v>
          </cell>
          <cell r="G648">
            <v>4</v>
          </cell>
          <cell r="H648" t="str">
            <v/>
          </cell>
          <cell r="I648" t="str">
            <v/>
          </cell>
          <cell r="J648">
            <v>180</v>
          </cell>
          <cell r="K648" t="str">
            <v/>
          </cell>
          <cell r="L648" t="str">
            <v>VĐ</v>
          </cell>
          <cell r="M648" t="str">
            <v/>
          </cell>
          <cell r="N648" t="str">
            <v>Cầu</v>
          </cell>
          <cell r="O648" t="str">
            <v>CÔNG TRÌNH</v>
          </cell>
          <cell r="P648" t="str">
            <v>CTCA</v>
          </cell>
          <cell r="Q648" t="str">
            <v>KCT</v>
          </cell>
          <cell r="R648" t="str">
            <v>KCT-CTCA</v>
          </cell>
          <cell r="U648" t="str">
            <v>x</v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G648" t="str">
            <v/>
          </cell>
          <cell r="AH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</row>
        <row r="649">
          <cell r="A649">
            <v>382</v>
          </cell>
          <cell r="B649">
            <v>1</v>
          </cell>
          <cell r="C649" t="str">
            <v>DC4KD34</v>
          </cell>
          <cell r="D649" t="str">
            <v>DC4KD34-DC</v>
          </cell>
          <cell r="E649">
            <v>963</v>
          </cell>
          <cell r="F649" t="str">
            <v>Thực tập Thí nghiệm kiểm định cầu</v>
          </cell>
          <cell r="G649">
            <v>2</v>
          </cell>
          <cell r="H649" t="str">
            <v/>
          </cell>
          <cell r="I649" t="str">
            <v/>
          </cell>
          <cell r="J649">
            <v>90</v>
          </cell>
          <cell r="K649" t="str">
            <v/>
          </cell>
          <cell r="L649" t="str">
            <v>TH</v>
          </cell>
          <cell r="M649" t="str">
            <v/>
          </cell>
          <cell r="N649" t="str">
            <v>Cầu</v>
          </cell>
          <cell r="O649" t="str">
            <v>CÔNG TRÌNH</v>
          </cell>
          <cell r="P649" t="str">
            <v>CTCA</v>
          </cell>
          <cell r="Q649" t="str">
            <v>KCT</v>
          </cell>
          <cell r="R649" t="str">
            <v>KCT-CTCA</v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G649" t="str">
            <v/>
          </cell>
          <cell r="AH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</row>
        <row r="650">
          <cell r="A650">
            <v>382</v>
          </cell>
          <cell r="B650">
            <v>4</v>
          </cell>
          <cell r="C650" t="str">
            <v>CC4KD34</v>
          </cell>
          <cell r="D650" t="str">
            <v>CC4KD34-CC</v>
          </cell>
          <cell r="E650">
            <v>963</v>
          </cell>
          <cell r="F650" t="str">
            <v>Thực tập Thí nghiệm kiểm định cầu</v>
          </cell>
          <cell r="G650">
            <v>2</v>
          </cell>
          <cell r="H650" t="str">
            <v/>
          </cell>
          <cell r="I650" t="str">
            <v/>
          </cell>
          <cell r="J650">
            <v>90</v>
          </cell>
          <cell r="K650" t="str">
            <v/>
          </cell>
          <cell r="L650" t="str">
            <v>TH</v>
          </cell>
          <cell r="M650" t="str">
            <v/>
          </cell>
          <cell r="N650" t="str">
            <v>Cầu</v>
          </cell>
          <cell r="O650" t="str">
            <v>CÔNG TRÌNH</v>
          </cell>
          <cell r="P650" t="str">
            <v>CTCA</v>
          </cell>
          <cell r="Q650" t="str">
            <v>KCT</v>
          </cell>
          <cell r="R650" t="str">
            <v>KCT-CTCA</v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G650" t="str">
            <v/>
          </cell>
          <cell r="AH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</row>
        <row r="651">
          <cell r="A651">
            <v>383</v>
          </cell>
          <cell r="B651">
            <v>1</v>
          </cell>
          <cell r="C651" t="str">
            <v>DC4CA22</v>
          </cell>
          <cell r="D651" t="str">
            <v>DC4CA22-DC</v>
          </cell>
          <cell r="E651">
            <v>642</v>
          </cell>
          <cell r="F651" t="str">
            <v>Thực tập Thí nghiệm và kiểm định cầu</v>
          </cell>
          <cell r="G651">
            <v>2</v>
          </cell>
          <cell r="H651" t="str">
            <v/>
          </cell>
          <cell r="I651" t="str">
            <v/>
          </cell>
          <cell r="J651">
            <v>90</v>
          </cell>
          <cell r="K651" t="str">
            <v/>
          </cell>
          <cell r="L651" t="str">
            <v>TH</v>
          </cell>
          <cell r="M651" t="str">
            <v/>
          </cell>
          <cell r="N651" t="str">
            <v>Cầu</v>
          </cell>
          <cell r="O651" t="str">
            <v>CÔNG TRÌNH</v>
          </cell>
          <cell r="P651" t="str">
            <v>CTCA</v>
          </cell>
          <cell r="Q651" t="str">
            <v>KCT</v>
          </cell>
          <cell r="R651" t="str">
            <v>KCT-CTCA</v>
          </cell>
          <cell r="U651" t="str">
            <v>x</v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G651" t="str">
            <v/>
          </cell>
          <cell r="AH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</row>
        <row r="652">
          <cell r="A652">
            <v>384</v>
          </cell>
          <cell r="B652">
            <v>2</v>
          </cell>
          <cell r="C652" t="str">
            <v>DL4CD24</v>
          </cell>
          <cell r="D652" t="str">
            <v>DL4CD24-DL</v>
          </cell>
          <cell r="E652">
            <v>797</v>
          </cell>
          <cell r="F652" t="str">
            <v>Thực tập Thí nghiệm và kiểm định cầu</v>
          </cell>
          <cell r="G652">
            <v>1</v>
          </cell>
          <cell r="H652" t="str">
            <v/>
          </cell>
          <cell r="I652">
            <v>30</v>
          </cell>
          <cell r="J652" t="str">
            <v/>
          </cell>
          <cell r="K652" t="str">
            <v/>
          </cell>
          <cell r="L652" t="str">
            <v>TH</v>
          </cell>
          <cell r="M652" t="str">
            <v/>
          </cell>
          <cell r="N652" t="str">
            <v>Cầu</v>
          </cell>
          <cell r="O652" t="str">
            <v>CÔNG TRÌNH</v>
          </cell>
          <cell r="P652" t="str">
            <v>CTCA</v>
          </cell>
          <cell r="Q652" t="str">
            <v>KCT</v>
          </cell>
          <cell r="R652" t="str">
            <v>KCT-CTCA</v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G652" t="str">
            <v/>
          </cell>
          <cell r="AH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</row>
        <row r="653">
          <cell r="A653">
            <v>385</v>
          </cell>
          <cell r="B653">
            <v>1</v>
          </cell>
          <cell r="C653" t="str">
            <v>DC2KX52</v>
          </cell>
          <cell r="D653" t="str">
            <v>DC2KX52-DC</v>
          </cell>
          <cell r="E653">
            <v>164</v>
          </cell>
          <cell r="F653" t="str">
            <v>Xây dựng cầu</v>
          </cell>
          <cell r="G653">
            <v>3</v>
          </cell>
          <cell r="H653">
            <v>45</v>
          </cell>
          <cell r="I653" t="str">
            <v/>
          </cell>
          <cell r="J653" t="str">
            <v/>
          </cell>
          <cell r="K653" t="str">
            <v/>
          </cell>
          <cell r="L653" t="str">
            <v>Viết</v>
          </cell>
          <cell r="M653">
            <v>75</v>
          </cell>
          <cell r="N653" t="str">
            <v>Cầu</v>
          </cell>
          <cell r="O653" t="str">
            <v>CÔNG TRÌNH</v>
          </cell>
          <cell r="P653" t="str">
            <v>CTCA</v>
          </cell>
          <cell r="Q653" t="str">
            <v>KCT</v>
          </cell>
          <cell r="R653" t="str">
            <v>KCT-CTCA</v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G653" t="str">
            <v/>
          </cell>
          <cell r="AH653" t="str">
            <v/>
          </cell>
          <cell r="AJ653" t="str">
            <v/>
          </cell>
          <cell r="AK653" t="str">
            <v/>
          </cell>
          <cell r="AL653" t="str">
            <v>o</v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>o</v>
          </cell>
          <cell r="BF653" t="str">
            <v/>
          </cell>
          <cell r="BG653" t="str">
            <v/>
          </cell>
          <cell r="BH653" t="str">
            <v/>
          </cell>
        </row>
        <row r="654">
          <cell r="A654">
            <v>385</v>
          </cell>
          <cell r="B654">
            <v>4</v>
          </cell>
          <cell r="C654" t="str">
            <v>CC2KX52</v>
          </cell>
          <cell r="D654" t="str">
            <v>CC2KX52-CC</v>
          </cell>
          <cell r="E654">
            <v>164</v>
          </cell>
          <cell r="F654" t="str">
            <v>Xây dựng cầu</v>
          </cell>
          <cell r="G654">
            <v>3</v>
          </cell>
          <cell r="H654">
            <v>45</v>
          </cell>
          <cell r="I654" t="str">
            <v/>
          </cell>
          <cell r="J654" t="str">
            <v/>
          </cell>
          <cell r="K654" t="str">
            <v/>
          </cell>
          <cell r="L654" t="str">
            <v>Viết</v>
          </cell>
          <cell r="M654">
            <v>75</v>
          </cell>
          <cell r="N654" t="str">
            <v>Cầu</v>
          </cell>
          <cell r="O654" t="str">
            <v>CÔNG TRÌNH</v>
          </cell>
          <cell r="P654" t="str">
            <v>CTCA</v>
          </cell>
          <cell r="Q654" t="str">
            <v>KCT</v>
          </cell>
          <cell r="R654" t="str">
            <v>KCT-CTCA</v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G654" t="str">
            <v/>
          </cell>
          <cell r="AH654" t="str">
            <v/>
          </cell>
          <cell r="AJ654" t="str">
            <v/>
          </cell>
          <cell r="AK654" t="str">
            <v/>
          </cell>
          <cell r="AL654" t="str">
            <v>o</v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>o</v>
          </cell>
          <cell r="BF654" t="str">
            <v/>
          </cell>
          <cell r="BG654" t="str">
            <v/>
          </cell>
          <cell r="BH654" t="str">
            <v/>
          </cell>
        </row>
        <row r="655">
          <cell r="A655">
            <v>386</v>
          </cell>
          <cell r="B655">
            <v>1</v>
          </cell>
          <cell r="C655" t="str">
            <v>DC3CC48</v>
          </cell>
          <cell r="D655" t="str">
            <v>DC3CC48-DC</v>
          </cell>
          <cell r="E655">
            <v>577</v>
          </cell>
          <cell r="F655" t="str">
            <v>Công trình bảo vệ bờ và chắn sóng</v>
          </cell>
          <cell r="G655">
            <v>2</v>
          </cell>
          <cell r="H655">
            <v>30</v>
          </cell>
          <cell r="I655" t="str">
            <v/>
          </cell>
          <cell r="J655" t="str">
            <v/>
          </cell>
          <cell r="K655" t="str">
            <v/>
          </cell>
          <cell r="L655" t="str">
            <v>Viết</v>
          </cell>
          <cell r="M655" t="str">
            <v/>
          </cell>
          <cell r="N655" t="str">
            <v>Công trình thủy</v>
          </cell>
          <cell r="O655" t="str">
            <v>CÔNG TRÌNH</v>
          </cell>
          <cell r="P655" t="str">
            <v>CTCC</v>
          </cell>
          <cell r="Q655" t="str">
            <v>KCT</v>
          </cell>
          <cell r="R655" t="str">
            <v>KCT-CTCC</v>
          </cell>
          <cell r="U655" t="str">
            <v/>
          </cell>
          <cell r="V655" t="str">
            <v>o</v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G655" t="str">
            <v/>
          </cell>
          <cell r="AH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</row>
        <row r="656">
          <cell r="A656">
            <v>386</v>
          </cell>
          <cell r="B656">
            <v>2</v>
          </cell>
          <cell r="C656" t="str">
            <v>DC3CC48</v>
          </cell>
          <cell r="D656" t="str">
            <v>DC3CC48-DL</v>
          </cell>
          <cell r="E656">
            <v>577</v>
          </cell>
          <cell r="F656" t="str">
            <v>Công trình bảo vệ bờ và chắn sóng</v>
          </cell>
          <cell r="G656">
            <v>2</v>
          </cell>
          <cell r="H656">
            <v>30</v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>Công trình thủy</v>
          </cell>
          <cell r="O656" t="str">
            <v>CÔNG TRÌNH</v>
          </cell>
          <cell r="P656" t="str">
            <v>CTCC</v>
          </cell>
          <cell r="Q656" t="str">
            <v>KCT</v>
          </cell>
          <cell r="R656" t="str">
            <v>KCT-CTCC</v>
          </cell>
          <cell r="U656" t="str">
            <v/>
          </cell>
          <cell r="V656" t="str">
            <v>o</v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G656" t="str">
            <v/>
          </cell>
          <cell r="AH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</row>
        <row r="657">
          <cell r="A657">
            <v>387</v>
          </cell>
          <cell r="B657">
            <v>1</v>
          </cell>
          <cell r="C657" t="str">
            <v>DC3CC42</v>
          </cell>
          <cell r="D657" t="str">
            <v>DC3CC42-DC</v>
          </cell>
          <cell r="E657">
            <v>311</v>
          </cell>
          <cell r="F657" t="str">
            <v>Công trình bến cảng</v>
          </cell>
          <cell r="G657">
            <v>4</v>
          </cell>
          <cell r="H657">
            <v>60</v>
          </cell>
          <cell r="I657" t="str">
            <v/>
          </cell>
          <cell r="J657" t="str">
            <v/>
          </cell>
          <cell r="K657" t="str">
            <v/>
          </cell>
          <cell r="L657" t="str">
            <v>Viết</v>
          </cell>
          <cell r="M657" t="str">
            <v/>
          </cell>
          <cell r="N657" t="str">
            <v>Công trình thủy</v>
          </cell>
          <cell r="O657" t="str">
            <v>CÔNG TRÌNH</v>
          </cell>
          <cell r="P657" t="str">
            <v>CTCC</v>
          </cell>
          <cell r="Q657" t="str">
            <v>KCT</v>
          </cell>
          <cell r="R657" t="str">
            <v>KCT-CTCC</v>
          </cell>
          <cell r="U657" t="str">
            <v/>
          </cell>
          <cell r="V657" t="str">
            <v>x</v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G657" t="str">
            <v/>
          </cell>
          <cell r="AH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</row>
        <row r="658">
          <cell r="A658">
            <v>388</v>
          </cell>
          <cell r="B658">
            <v>2</v>
          </cell>
          <cell r="C658" t="str">
            <v>DL3CC42</v>
          </cell>
          <cell r="D658" t="str">
            <v>DL3CC42-DL</v>
          </cell>
          <cell r="E658">
            <v>312</v>
          </cell>
          <cell r="F658" t="str">
            <v>Công trình bến cảng</v>
          </cell>
          <cell r="G658">
            <v>2</v>
          </cell>
          <cell r="H658">
            <v>30</v>
          </cell>
          <cell r="I658" t="str">
            <v/>
          </cell>
          <cell r="J658" t="str">
            <v/>
          </cell>
          <cell r="K658" t="str">
            <v/>
          </cell>
          <cell r="L658" t="str">
            <v>Viết</v>
          </cell>
          <cell r="M658" t="str">
            <v/>
          </cell>
          <cell r="N658" t="str">
            <v>Công trình thủy</v>
          </cell>
          <cell r="O658" t="str">
            <v>CÔNG TRÌNH</v>
          </cell>
          <cell r="P658" t="str">
            <v>CTCC</v>
          </cell>
          <cell r="Q658" t="str">
            <v>KCT</v>
          </cell>
          <cell r="R658" t="str">
            <v>KCT-CTCC</v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G658" t="str">
            <v/>
          </cell>
          <cell r="AH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>x</v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</row>
        <row r="659">
          <cell r="A659">
            <v>388</v>
          </cell>
          <cell r="B659">
            <v>4</v>
          </cell>
          <cell r="C659" t="str">
            <v>MH3CC42</v>
          </cell>
          <cell r="D659" t="str">
            <v>MH3CC42-CC</v>
          </cell>
          <cell r="E659">
            <v>312</v>
          </cell>
          <cell r="F659" t="str">
            <v>Công trình bến cảng</v>
          </cell>
          <cell r="G659">
            <v>2</v>
          </cell>
          <cell r="H659">
            <v>30</v>
          </cell>
          <cell r="I659" t="str">
            <v/>
          </cell>
          <cell r="J659" t="str">
            <v/>
          </cell>
          <cell r="K659" t="str">
            <v/>
          </cell>
          <cell r="L659" t="str">
            <v>Viết</v>
          </cell>
          <cell r="M659" t="str">
            <v/>
          </cell>
          <cell r="N659" t="str">
            <v>Công trình thủy</v>
          </cell>
          <cell r="O659" t="str">
            <v>CÔNG TRÌNH</v>
          </cell>
          <cell r="P659" t="str">
            <v>CTCC</v>
          </cell>
          <cell r="Q659" t="str">
            <v>KCT</v>
          </cell>
          <cell r="R659" t="str">
            <v>KCT-CTCC</v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G659" t="str">
            <v/>
          </cell>
          <cell r="AH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>x</v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</row>
        <row r="660">
          <cell r="A660">
            <v>389</v>
          </cell>
          <cell r="B660">
            <v>1</v>
          </cell>
          <cell r="C660" t="str">
            <v>DC2KX47</v>
          </cell>
          <cell r="D660" t="str">
            <v>DC2KX47-DC</v>
          </cell>
          <cell r="E660">
            <v>239</v>
          </cell>
          <cell r="F660" t="str">
            <v>Công trình cảng - đường thủy</v>
          </cell>
          <cell r="G660">
            <v>2</v>
          </cell>
          <cell r="H660">
            <v>30</v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>Công trình thủy</v>
          </cell>
          <cell r="O660" t="str">
            <v>CÔNG TRÌNH</v>
          </cell>
          <cell r="P660" t="str">
            <v>CTCC</v>
          </cell>
          <cell r="Q660" t="str">
            <v>KCT</v>
          </cell>
          <cell r="R660" t="str">
            <v>KCT-CTCC</v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G660" t="str">
            <v/>
          </cell>
          <cell r="AH660" t="str">
            <v/>
          </cell>
          <cell r="AJ660" t="str">
            <v/>
          </cell>
          <cell r="AK660" t="str">
            <v/>
          </cell>
          <cell r="AL660" t="str">
            <v>o</v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>o</v>
          </cell>
          <cell r="BF660" t="str">
            <v/>
          </cell>
          <cell r="BG660" t="str">
            <v/>
          </cell>
          <cell r="BH660" t="str">
            <v/>
          </cell>
        </row>
        <row r="661">
          <cell r="A661">
            <v>389</v>
          </cell>
          <cell r="B661">
            <v>2</v>
          </cell>
          <cell r="C661" t="str">
            <v>DC2KX47</v>
          </cell>
          <cell r="D661" t="str">
            <v>DC2KX47-DL</v>
          </cell>
          <cell r="E661">
            <v>239</v>
          </cell>
          <cell r="F661" t="str">
            <v>Công trình cảng - đường thủy</v>
          </cell>
          <cell r="G661">
            <v>2</v>
          </cell>
          <cell r="H661">
            <v>30</v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>Công trình thủy</v>
          </cell>
          <cell r="O661" t="str">
            <v>CÔNG TRÌNH</v>
          </cell>
          <cell r="P661" t="str">
            <v>CTCC</v>
          </cell>
          <cell r="Q661" t="str">
            <v>KCT</v>
          </cell>
          <cell r="R661" t="str">
            <v>KCT-CTCC</v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G661" t="str">
            <v/>
          </cell>
          <cell r="AH661" t="str">
            <v/>
          </cell>
          <cell r="AJ661" t="str">
            <v/>
          </cell>
          <cell r="AK661" t="str">
            <v/>
          </cell>
          <cell r="AL661" t="str">
            <v>o</v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>o</v>
          </cell>
          <cell r="BF661" t="str">
            <v/>
          </cell>
          <cell r="BG661" t="str">
            <v/>
          </cell>
          <cell r="BH661" t="str">
            <v/>
          </cell>
        </row>
        <row r="662">
          <cell r="A662">
            <v>389</v>
          </cell>
          <cell r="B662">
            <v>4</v>
          </cell>
          <cell r="C662" t="str">
            <v>CC2KX47</v>
          </cell>
          <cell r="D662" t="str">
            <v>CC2KX47-CC</v>
          </cell>
          <cell r="E662">
            <v>239</v>
          </cell>
          <cell r="F662" t="str">
            <v>Công trình cảng - đường thủy</v>
          </cell>
          <cell r="G662">
            <v>2</v>
          </cell>
          <cell r="H662">
            <v>30</v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>Công trình thủy</v>
          </cell>
          <cell r="O662" t="str">
            <v>CÔNG TRÌNH</v>
          </cell>
          <cell r="P662" t="str">
            <v>CTCC</v>
          </cell>
          <cell r="Q662" t="str">
            <v>KCT</v>
          </cell>
          <cell r="R662" t="str">
            <v>KCT-CTCC</v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G662" t="str">
            <v/>
          </cell>
          <cell r="AH662" t="str">
            <v/>
          </cell>
          <cell r="AJ662" t="str">
            <v/>
          </cell>
          <cell r="AK662" t="str">
            <v/>
          </cell>
          <cell r="AL662" t="str">
            <v>o</v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>o</v>
          </cell>
          <cell r="BF662" t="str">
            <v/>
          </cell>
          <cell r="BG662" t="str">
            <v/>
          </cell>
          <cell r="BH662" t="str">
            <v/>
          </cell>
        </row>
        <row r="663">
          <cell r="A663">
            <v>390</v>
          </cell>
          <cell r="B663">
            <v>1</v>
          </cell>
          <cell r="C663" t="str">
            <v>DC3CC44</v>
          </cell>
          <cell r="D663" t="str">
            <v>DC3CC44-DC</v>
          </cell>
          <cell r="E663">
            <v>315</v>
          </cell>
          <cell r="F663" t="str">
            <v xml:space="preserve">Công trình đường thủy </v>
          </cell>
          <cell r="G663">
            <v>3</v>
          </cell>
          <cell r="H663">
            <v>45</v>
          </cell>
          <cell r="I663" t="str">
            <v/>
          </cell>
          <cell r="J663" t="str">
            <v/>
          </cell>
          <cell r="K663" t="str">
            <v/>
          </cell>
          <cell r="L663" t="str">
            <v>VĐ</v>
          </cell>
          <cell r="M663" t="str">
            <v/>
          </cell>
          <cell r="N663" t="str">
            <v>Công trình thủy</v>
          </cell>
          <cell r="O663" t="str">
            <v>CÔNG TRÌNH</v>
          </cell>
          <cell r="P663" t="str">
            <v>CTCC</v>
          </cell>
          <cell r="Q663" t="str">
            <v>KCT</v>
          </cell>
          <cell r="R663" t="str">
            <v>KCT-CTCC</v>
          </cell>
          <cell r="U663" t="str">
            <v/>
          </cell>
          <cell r="V663" t="str">
            <v>x</v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G663" t="str">
            <v/>
          </cell>
          <cell r="AH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>x</v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</row>
        <row r="664">
          <cell r="A664">
            <v>390</v>
          </cell>
          <cell r="B664">
            <v>4</v>
          </cell>
          <cell r="C664" t="str">
            <v>MH3CC44</v>
          </cell>
          <cell r="D664" t="str">
            <v>MH3CC44-CC</v>
          </cell>
          <cell r="E664">
            <v>315</v>
          </cell>
          <cell r="F664" t="str">
            <v xml:space="preserve">Công trình đường thủy </v>
          </cell>
          <cell r="G664">
            <v>3</v>
          </cell>
          <cell r="H664">
            <v>45</v>
          </cell>
          <cell r="I664" t="str">
            <v/>
          </cell>
          <cell r="J664" t="str">
            <v/>
          </cell>
          <cell r="K664" t="str">
            <v/>
          </cell>
          <cell r="L664" t="str">
            <v>Viết</v>
          </cell>
          <cell r="M664" t="str">
            <v/>
          </cell>
          <cell r="N664" t="str">
            <v>Công trình thủy</v>
          </cell>
          <cell r="O664" t="str">
            <v>CÔNG TRÌNH</v>
          </cell>
          <cell r="P664" t="str">
            <v>CTCC</v>
          </cell>
          <cell r="Q664" t="str">
            <v>KCT</v>
          </cell>
          <cell r="R664" t="str">
            <v>KCT-CTCC</v>
          </cell>
          <cell r="U664" t="str">
            <v/>
          </cell>
          <cell r="V664" t="str">
            <v>x</v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G664" t="str">
            <v/>
          </cell>
          <cell r="AH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>x</v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</row>
        <row r="665">
          <cell r="A665">
            <v>391</v>
          </cell>
          <cell r="B665">
            <v>2</v>
          </cell>
          <cell r="C665" t="str">
            <v>DL3CC44</v>
          </cell>
          <cell r="D665" t="str">
            <v>DL3CC44-DL</v>
          </cell>
          <cell r="E665">
            <v>316</v>
          </cell>
          <cell r="F665" t="str">
            <v xml:space="preserve">Công trình đường thủy </v>
          </cell>
          <cell r="G665">
            <v>2</v>
          </cell>
          <cell r="H665">
            <v>30</v>
          </cell>
          <cell r="I665" t="str">
            <v/>
          </cell>
          <cell r="J665" t="str">
            <v/>
          </cell>
          <cell r="K665" t="str">
            <v/>
          </cell>
          <cell r="L665" t="str">
            <v>Viết</v>
          </cell>
          <cell r="M665" t="str">
            <v/>
          </cell>
          <cell r="N665" t="str">
            <v>Công trình thủy</v>
          </cell>
          <cell r="O665" t="str">
            <v>CÔNG TRÌNH</v>
          </cell>
          <cell r="P665" t="str">
            <v>CTCC</v>
          </cell>
          <cell r="Q665" t="str">
            <v>KCT</v>
          </cell>
          <cell r="R665" t="str">
            <v>KCT-CTCC</v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G665" t="str">
            <v/>
          </cell>
          <cell r="AH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</row>
        <row r="666">
          <cell r="A666">
            <v>392</v>
          </cell>
          <cell r="B666">
            <v>1</v>
          </cell>
          <cell r="C666" t="str">
            <v>DC3CC46</v>
          </cell>
          <cell r="D666" t="str">
            <v>DC3CC46-DC</v>
          </cell>
          <cell r="E666">
            <v>318</v>
          </cell>
          <cell r="F666" t="str">
            <v>Công trình thủy công trong nhà máy đóng tàu</v>
          </cell>
          <cell r="G666">
            <v>2</v>
          </cell>
          <cell r="H666">
            <v>30</v>
          </cell>
          <cell r="I666" t="str">
            <v/>
          </cell>
          <cell r="J666" t="str">
            <v/>
          </cell>
          <cell r="K666" t="str">
            <v/>
          </cell>
          <cell r="L666" t="str">
            <v>Viết</v>
          </cell>
          <cell r="M666" t="str">
            <v/>
          </cell>
          <cell r="N666" t="str">
            <v>Công trình thủy</v>
          </cell>
          <cell r="O666" t="str">
            <v>CÔNG TRÌNH</v>
          </cell>
          <cell r="P666" t="str">
            <v>CTCC</v>
          </cell>
          <cell r="Q666" t="str">
            <v>KCT</v>
          </cell>
          <cell r="R666" t="str">
            <v>KCT-CTCC</v>
          </cell>
          <cell r="U666" t="str">
            <v/>
          </cell>
          <cell r="V666" t="str">
            <v>x</v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G666" t="str">
            <v/>
          </cell>
          <cell r="AH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>x</v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</row>
        <row r="667">
          <cell r="A667">
            <v>392</v>
          </cell>
          <cell r="B667">
            <v>4</v>
          </cell>
          <cell r="C667" t="str">
            <v>MH3CC46</v>
          </cell>
          <cell r="D667" t="str">
            <v>MH3CC46-CC</v>
          </cell>
          <cell r="E667">
            <v>318</v>
          </cell>
          <cell r="F667" t="str">
            <v>Công trình thủy công trong nhà máy đóng tàu</v>
          </cell>
          <cell r="G667">
            <v>2</v>
          </cell>
          <cell r="H667">
            <v>30</v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>Công trình thủy</v>
          </cell>
          <cell r="O667" t="str">
            <v>CÔNG TRÌNH</v>
          </cell>
          <cell r="P667" t="str">
            <v>CTCC</v>
          </cell>
          <cell r="Q667" t="str">
            <v>KCT</v>
          </cell>
          <cell r="R667" t="str">
            <v>KCT-CTCC</v>
          </cell>
          <cell r="U667" t="str">
            <v/>
          </cell>
          <cell r="V667" t="str">
            <v>x</v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G667" t="str">
            <v/>
          </cell>
          <cell r="AH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>x</v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</row>
        <row r="668">
          <cell r="A668">
            <v>393</v>
          </cell>
          <cell r="B668">
            <v>1</v>
          </cell>
          <cell r="C668" t="str">
            <v>DC3CC47</v>
          </cell>
          <cell r="D668" t="str">
            <v>DC3CC47-DC</v>
          </cell>
          <cell r="E668">
            <v>307</v>
          </cell>
          <cell r="F668" t="str">
            <v>Công trình thủy lợi</v>
          </cell>
          <cell r="G668">
            <v>2</v>
          </cell>
          <cell r="H668">
            <v>30</v>
          </cell>
          <cell r="I668" t="str">
            <v/>
          </cell>
          <cell r="J668" t="str">
            <v/>
          </cell>
          <cell r="K668" t="str">
            <v/>
          </cell>
          <cell r="L668" t="str">
            <v>Viết</v>
          </cell>
          <cell r="M668" t="str">
            <v/>
          </cell>
          <cell r="N668" t="str">
            <v>Công trình thủy</v>
          </cell>
          <cell r="O668" t="str">
            <v>CÔNG TRÌNH</v>
          </cell>
          <cell r="P668" t="str">
            <v>CTCC</v>
          </cell>
          <cell r="Q668" t="str">
            <v>KCT</v>
          </cell>
          <cell r="R668" t="str">
            <v>KCT-CTCC</v>
          </cell>
          <cell r="U668" t="str">
            <v/>
          </cell>
          <cell r="V668" t="str">
            <v>x</v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G668" t="str">
            <v/>
          </cell>
          <cell r="AH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>x</v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</row>
        <row r="669">
          <cell r="A669">
            <v>393</v>
          </cell>
          <cell r="B669">
            <v>4</v>
          </cell>
          <cell r="C669" t="str">
            <v>MH3CC47</v>
          </cell>
          <cell r="D669" t="str">
            <v>MH3CC47-CC</v>
          </cell>
          <cell r="E669">
            <v>307</v>
          </cell>
          <cell r="F669" t="str">
            <v>Công trình thủy lợi</v>
          </cell>
          <cell r="G669">
            <v>2</v>
          </cell>
          <cell r="H669">
            <v>30</v>
          </cell>
          <cell r="I669" t="str">
            <v/>
          </cell>
          <cell r="J669" t="str">
            <v/>
          </cell>
          <cell r="K669" t="str">
            <v/>
          </cell>
          <cell r="L669" t="str">
            <v>Viết</v>
          </cell>
          <cell r="M669" t="str">
            <v/>
          </cell>
          <cell r="N669" t="str">
            <v>Công trình thủy</v>
          </cell>
          <cell r="O669" t="str">
            <v>CÔNG TRÌNH</v>
          </cell>
          <cell r="P669" t="str">
            <v>CTCC</v>
          </cell>
          <cell r="Q669" t="str">
            <v>KCT</v>
          </cell>
          <cell r="R669" t="str">
            <v>KCT-CTCC</v>
          </cell>
          <cell r="U669" t="str">
            <v/>
          </cell>
          <cell r="V669" t="str">
            <v>x</v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G669" t="str">
            <v/>
          </cell>
          <cell r="AH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>x</v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</row>
        <row r="670">
          <cell r="A670">
            <v>394</v>
          </cell>
          <cell r="B670">
            <v>1</v>
          </cell>
          <cell r="C670" t="str">
            <v>DC3CC43</v>
          </cell>
          <cell r="D670" t="str">
            <v>DC3CC43-DC</v>
          </cell>
          <cell r="E670">
            <v>313</v>
          </cell>
          <cell r="F670" t="str">
            <v>Đồ án Công trình bến cảng</v>
          </cell>
          <cell r="G670">
            <v>2</v>
          </cell>
          <cell r="H670" t="str">
            <v/>
          </cell>
          <cell r="I670" t="str">
            <v/>
          </cell>
          <cell r="J670">
            <v>90</v>
          </cell>
          <cell r="K670" t="str">
            <v/>
          </cell>
          <cell r="L670" t="str">
            <v>VĐ</v>
          </cell>
          <cell r="M670" t="str">
            <v/>
          </cell>
          <cell r="N670" t="str">
            <v>Công trình thủy</v>
          </cell>
          <cell r="O670" t="str">
            <v>CÔNG TRÌNH</v>
          </cell>
          <cell r="P670" t="str">
            <v>CTCC</v>
          </cell>
          <cell r="Q670" t="str">
            <v>KCT</v>
          </cell>
          <cell r="R670" t="str">
            <v>KCT-CTCC</v>
          </cell>
          <cell r="U670" t="str">
            <v/>
          </cell>
          <cell r="V670" t="str">
            <v>x</v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G670" t="str">
            <v/>
          </cell>
          <cell r="AH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</row>
        <row r="671">
          <cell r="A671">
            <v>394</v>
          </cell>
          <cell r="B671">
            <v>2</v>
          </cell>
          <cell r="C671" t="str">
            <v>DC3CC43</v>
          </cell>
          <cell r="D671" t="str">
            <v>DC3CC43-DL</v>
          </cell>
          <cell r="E671">
            <v>313</v>
          </cell>
          <cell r="F671" t="str">
            <v>Đồ án Công trình bến cảng</v>
          </cell>
          <cell r="G671">
            <v>2</v>
          </cell>
          <cell r="H671" t="str">
            <v/>
          </cell>
          <cell r="I671" t="str">
            <v/>
          </cell>
          <cell r="J671">
            <v>90</v>
          </cell>
          <cell r="K671" t="str">
            <v/>
          </cell>
          <cell r="L671" t="str">
            <v>VĐ</v>
          </cell>
          <cell r="M671" t="str">
            <v/>
          </cell>
          <cell r="N671" t="str">
            <v>Công trình thủy</v>
          </cell>
          <cell r="O671" t="str">
            <v>CÔNG TRÌNH</v>
          </cell>
          <cell r="P671" t="str">
            <v>CTCC</v>
          </cell>
          <cell r="Q671" t="str">
            <v>KCT</v>
          </cell>
          <cell r="R671" t="str">
            <v>KCT-CTCC</v>
          </cell>
          <cell r="U671" t="str">
            <v/>
          </cell>
          <cell r="V671" t="str">
            <v>x</v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G671" t="str">
            <v/>
          </cell>
          <cell r="AH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</row>
        <row r="672">
          <cell r="A672">
            <v>395</v>
          </cell>
          <cell r="B672">
            <v>4</v>
          </cell>
          <cell r="C672" t="str">
            <v>MH3CC43</v>
          </cell>
          <cell r="D672" t="str">
            <v>MH3CC43-CC</v>
          </cell>
          <cell r="E672">
            <v>314</v>
          </cell>
          <cell r="F672" t="str">
            <v>Đồ án Công trình bến cảng</v>
          </cell>
          <cell r="G672">
            <v>1</v>
          </cell>
          <cell r="H672" t="str">
            <v/>
          </cell>
          <cell r="I672" t="str">
            <v/>
          </cell>
          <cell r="J672">
            <v>45</v>
          </cell>
          <cell r="K672" t="str">
            <v/>
          </cell>
          <cell r="L672" t="str">
            <v>VĐ</v>
          </cell>
          <cell r="M672" t="str">
            <v/>
          </cell>
          <cell r="N672" t="str">
            <v>Công trình thủy</v>
          </cell>
          <cell r="O672" t="str">
            <v>CÔNG TRÌNH</v>
          </cell>
          <cell r="P672" t="str">
            <v>CTCC</v>
          </cell>
          <cell r="Q672" t="str">
            <v>KCT</v>
          </cell>
          <cell r="R672" t="str">
            <v>KCT-CTCC</v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G672" t="str">
            <v/>
          </cell>
          <cell r="AH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>x</v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</row>
        <row r="673">
          <cell r="A673">
            <v>396</v>
          </cell>
          <cell r="B673">
            <v>1</v>
          </cell>
          <cell r="C673" t="str">
            <v>DC3CC50</v>
          </cell>
          <cell r="D673" t="str">
            <v>DC3CC50-DC</v>
          </cell>
          <cell r="E673">
            <v>749</v>
          </cell>
          <cell r="F673" t="str">
            <v>Đồ án Công trình thủy công trong nhà máy đóng tàu</v>
          </cell>
          <cell r="G673">
            <v>1</v>
          </cell>
          <cell r="H673" t="str">
            <v/>
          </cell>
          <cell r="I673" t="str">
            <v/>
          </cell>
          <cell r="J673">
            <v>45</v>
          </cell>
          <cell r="K673" t="str">
            <v/>
          </cell>
          <cell r="L673" t="str">
            <v>VĐ</v>
          </cell>
          <cell r="M673" t="str">
            <v/>
          </cell>
          <cell r="N673" t="str">
            <v>Công trình thủy</v>
          </cell>
          <cell r="O673" t="str">
            <v>CÔNG TRÌNH</v>
          </cell>
          <cell r="P673" t="str">
            <v>CTCC</v>
          </cell>
          <cell r="Q673" t="str">
            <v>KCT</v>
          </cell>
          <cell r="R673" t="str">
            <v>KCT-CTCC</v>
          </cell>
          <cell r="U673" t="str">
            <v/>
          </cell>
          <cell r="V673" t="str">
            <v>x</v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G673" t="str">
            <v/>
          </cell>
          <cell r="AH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>x</v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</row>
        <row r="674">
          <cell r="A674">
            <v>396</v>
          </cell>
          <cell r="B674">
            <v>4</v>
          </cell>
          <cell r="C674" t="str">
            <v>MH3CC50</v>
          </cell>
          <cell r="D674" t="str">
            <v>MH3CC50-CC</v>
          </cell>
          <cell r="E674">
            <v>749</v>
          </cell>
          <cell r="F674" t="str">
            <v>Đồ án Công trình thủy công trong nhà máy đóng tàu</v>
          </cell>
          <cell r="G674">
            <v>1</v>
          </cell>
          <cell r="H674" t="str">
            <v/>
          </cell>
          <cell r="I674" t="str">
            <v/>
          </cell>
          <cell r="J674">
            <v>45</v>
          </cell>
          <cell r="K674" t="str">
            <v/>
          </cell>
          <cell r="L674" t="str">
            <v>VĐ</v>
          </cell>
          <cell r="M674" t="str">
            <v/>
          </cell>
          <cell r="N674" t="str">
            <v>Công trình thủy</v>
          </cell>
          <cell r="O674" t="str">
            <v>CÔNG TRÌNH</v>
          </cell>
          <cell r="P674" t="str">
            <v>CTCC</v>
          </cell>
          <cell r="Q674" t="str">
            <v>KCT</v>
          </cell>
          <cell r="R674" t="str">
            <v>KCT-CTCC</v>
          </cell>
          <cell r="U674" t="str">
            <v/>
          </cell>
          <cell r="V674" t="str">
            <v>x</v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G674" t="str">
            <v/>
          </cell>
          <cell r="AH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>x</v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</row>
        <row r="675">
          <cell r="A675">
            <v>397</v>
          </cell>
          <cell r="B675">
            <v>1</v>
          </cell>
          <cell r="C675" t="str">
            <v>DC3CC49</v>
          </cell>
          <cell r="D675" t="str">
            <v>DC3CC49-DC</v>
          </cell>
          <cell r="E675">
            <v>748</v>
          </cell>
          <cell r="F675" t="str">
            <v>Đồ án Quy hoạch cảng</v>
          </cell>
          <cell r="G675">
            <v>1</v>
          </cell>
          <cell r="H675" t="str">
            <v/>
          </cell>
          <cell r="I675" t="str">
            <v/>
          </cell>
          <cell r="J675">
            <v>45</v>
          </cell>
          <cell r="K675" t="str">
            <v/>
          </cell>
          <cell r="L675" t="str">
            <v>VĐ</v>
          </cell>
          <cell r="M675" t="str">
            <v/>
          </cell>
          <cell r="N675" t="str">
            <v>Công trình thủy</v>
          </cell>
          <cell r="O675" t="str">
            <v>CÔNG TRÌNH</v>
          </cell>
          <cell r="P675" t="str">
            <v>CTCC</v>
          </cell>
          <cell r="Q675" t="str">
            <v>KCT</v>
          </cell>
          <cell r="R675" t="str">
            <v>KCT-CTCC</v>
          </cell>
          <cell r="U675" t="str">
            <v/>
          </cell>
          <cell r="V675" t="str">
            <v>x</v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G675" t="str">
            <v/>
          </cell>
          <cell r="AH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>x</v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</row>
        <row r="676">
          <cell r="A676">
            <v>397</v>
          </cell>
          <cell r="B676">
            <v>4</v>
          </cell>
          <cell r="C676" t="str">
            <v>MH3CC49</v>
          </cell>
          <cell r="D676" t="str">
            <v>MH3CC49-CC</v>
          </cell>
          <cell r="E676">
            <v>748</v>
          </cell>
          <cell r="F676" t="str">
            <v>Đồ án Quy hoạch cảng</v>
          </cell>
          <cell r="G676">
            <v>1</v>
          </cell>
          <cell r="H676" t="str">
            <v/>
          </cell>
          <cell r="I676" t="str">
            <v/>
          </cell>
          <cell r="J676">
            <v>45</v>
          </cell>
          <cell r="K676" t="str">
            <v/>
          </cell>
          <cell r="L676" t="str">
            <v>VĐ</v>
          </cell>
          <cell r="M676" t="str">
            <v/>
          </cell>
          <cell r="N676" t="str">
            <v>Công trình thủy</v>
          </cell>
          <cell r="O676" t="str">
            <v>CÔNG TRÌNH</v>
          </cell>
          <cell r="P676" t="str">
            <v>CTCC</v>
          </cell>
          <cell r="Q676" t="str">
            <v>KCT</v>
          </cell>
          <cell r="R676" t="str">
            <v>KCT-CTCC</v>
          </cell>
          <cell r="U676" t="str">
            <v/>
          </cell>
          <cell r="V676" t="str">
            <v>x</v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G676" t="str">
            <v/>
          </cell>
          <cell r="AH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>x</v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</row>
        <row r="677">
          <cell r="A677">
            <v>398</v>
          </cell>
          <cell r="B677">
            <v>1</v>
          </cell>
          <cell r="C677" t="str">
            <v>DC3CC54</v>
          </cell>
          <cell r="D677" t="str">
            <v>DC3CC54-DC</v>
          </cell>
          <cell r="E677">
            <v>325</v>
          </cell>
          <cell r="F677" t="str">
            <v>Đồ án Tổ chức thi công và thi công công trình xây dựng</v>
          </cell>
          <cell r="G677">
            <v>2</v>
          </cell>
          <cell r="H677" t="str">
            <v/>
          </cell>
          <cell r="I677" t="str">
            <v/>
          </cell>
          <cell r="J677">
            <v>90</v>
          </cell>
          <cell r="K677" t="str">
            <v/>
          </cell>
          <cell r="L677" t="str">
            <v>VĐ</v>
          </cell>
          <cell r="M677" t="str">
            <v/>
          </cell>
          <cell r="N677" t="str">
            <v>Công trình thủy</v>
          </cell>
          <cell r="O677" t="str">
            <v>CÔNG TRÌNH</v>
          </cell>
          <cell r="P677" t="str">
            <v>CTCC</v>
          </cell>
          <cell r="Q677" t="str">
            <v>KCT</v>
          </cell>
          <cell r="R677" t="str">
            <v>KCT-CTCC</v>
          </cell>
          <cell r="U677" t="str">
            <v/>
          </cell>
          <cell r="V677" t="str">
            <v>x</v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G677" t="str">
            <v/>
          </cell>
          <cell r="AH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</row>
        <row r="678">
          <cell r="A678">
            <v>398</v>
          </cell>
          <cell r="B678">
            <v>2</v>
          </cell>
          <cell r="C678" t="str">
            <v>DC3CC54</v>
          </cell>
          <cell r="D678" t="str">
            <v>DC3CC54-DL</v>
          </cell>
          <cell r="E678">
            <v>325</v>
          </cell>
          <cell r="F678" t="str">
            <v>Đồ án Tổ chức thi công và thi công công trình xây dựng</v>
          </cell>
          <cell r="G678">
            <v>2</v>
          </cell>
          <cell r="H678" t="str">
            <v/>
          </cell>
          <cell r="I678" t="str">
            <v/>
          </cell>
          <cell r="J678">
            <v>90</v>
          </cell>
          <cell r="K678" t="str">
            <v/>
          </cell>
          <cell r="L678" t="str">
            <v>VĐ</v>
          </cell>
          <cell r="M678" t="str">
            <v/>
          </cell>
          <cell r="N678" t="str">
            <v>Công trình thủy</v>
          </cell>
          <cell r="O678" t="str">
            <v>CÔNG TRÌNH</v>
          </cell>
          <cell r="P678" t="str">
            <v>CTCC</v>
          </cell>
          <cell r="Q678" t="str">
            <v>KCT</v>
          </cell>
          <cell r="R678" t="str">
            <v>KCT-CTCC</v>
          </cell>
          <cell r="U678" t="str">
            <v/>
          </cell>
          <cell r="V678" t="str">
            <v>x</v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G678" t="str">
            <v/>
          </cell>
          <cell r="AH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</row>
        <row r="679">
          <cell r="A679">
            <v>399</v>
          </cell>
          <cell r="B679">
            <v>4</v>
          </cell>
          <cell r="C679" t="str">
            <v>MH3CC54</v>
          </cell>
          <cell r="D679" t="str">
            <v>MH3CC54-CC</v>
          </cell>
          <cell r="E679">
            <v>805</v>
          </cell>
          <cell r="F679" t="str">
            <v>Đồ án Tổ chức thi công và thi công công trình xây dựng</v>
          </cell>
          <cell r="G679">
            <v>1</v>
          </cell>
          <cell r="H679" t="str">
            <v/>
          </cell>
          <cell r="I679" t="str">
            <v/>
          </cell>
          <cell r="J679">
            <v>45</v>
          </cell>
          <cell r="K679" t="str">
            <v/>
          </cell>
          <cell r="L679" t="str">
            <v>VĐ</v>
          </cell>
          <cell r="M679" t="str">
            <v/>
          </cell>
          <cell r="N679" t="str">
            <v>Công trình thủy</v>
          </cell>
          <cell r="O679" t="str">
            <v>CÔNG TRÌNH</v>
          </cell>
          <cell r="P679" t="str">
            <v>CTCC</v>
          </cell>
          <cell r="Q679" t="str">
            <v>KCT</v>
          </cell>
          <cell r="R679" t="str">
            <v>KCT-CTCC</v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G679" t="str">
            <v/>
          </cell>
          <cell r="AH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>x</v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</row>
        <row r="680">
          <cell r="A680">
            <v>400</v>
          </cell>
          <cell r="B680">
            <v>1</v>
          </cell>
          <cell r="C680" t="str">
            <v>DC4CC80</v>
          </cell>
          <cell r="D680" t="str">
            <v>DC4CC80-DC</v>
          </cell>
          <cell r="E680">
            <v>714</v>
          </cell>
          <cell r="F680" t="str">
            <v>Đồ án tốt nghiệp</v>
          </cell>
          <cell r="G680">
            <v>8</v>
          </cell>
          <cell r="H680" t="str">
            <v/>
          </cell>
          <cell r="I680" t="str">
            <v/>
          </cell>
          <cell r="J680">
            <v>480</v>
          </cell>
          <cell r="K680" t="str">
            <v/>
          </cell>
          <cell r="L680" t="str">
            <v>VĐ</v>
          </cell>
          <cell r="M680" t="str">
            <v/>
          </cell>
          <cell r="N680" t="str">
            <v>Công trình thủy</v>
          </cell>
          <cell r="O680" t="str">
            <v>CÔNG TRÌNH</v>
          </cell>
          <cell r="P680" t="str">
            <v>CTCC</v>
          </cell>
          <cell r="Q680" t="str">
            <v>KCT</v>
          </cell>
          <cell r="R680" t="str">
            <v>KCT-CTCC</v>
          </cell>
          <cell r="U680" t="str">
            <v/>
          </cell>
          <cell r="V680" t="str">
            <v>x</v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G680" t="str">
            <v/>
          </cell>
          <cell r="AH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</row>
        <row r="681">
          <cell r="A681">
            <v>400</v>
          </cell>
          <cell r="B681">
            <v>2</v>
          </cell>
          <cell r="C681" t="str">
            <v>DC4CC80</v>
          </cell>
          <cell r="D681" t="str">
            <v>DC4CC80-DL</v>
          </cell>
          <cell r="E681">
            <v>714</v>
          </cell>
          <cell r="F681" t="str">
            <v>Đồ án tốt nghiệp</v>
          </cell>
          <cell r="G681">
            <v>8</v>
          </cell>
          <cell r="H681" t="str">
            <v/>
          </cell>
          <cell r="I681" t="str">
            <v/>
          </cell>
          <cell r="J681">
            <v>480</v>
          </cell>
          <cell r="K681" t="str">
            <v/>
          </cell>
          <cell r="L681" t="str">
            <v>VĐ</v>
          </cell>
          <cell r="M681" t="str">
            <v/>
          </cell>
          <cell r="N681" t="str">
            <v>Công trình thủy</v>
          </cell>
          <cell r="O681" t="str">
            <v>CÔNG TRÌNH</v>
          </cell>
          <cell r="P681" t="str">
            <v>CTCC</v>
          </cell>
          <cell r="Q681" t="str">
            <v>KCT</v>
          </cell>
          <cell r="R681" t="str">
            <v>KCT-CTCC</v>
          </cell>
          <cell r="U681" t="str">
            <v/>
          </cell>
          <cell r="V681" t="str">
            <v>x</v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G681" t="str">
            <v/>
          </cell>
          <cell r="AH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</row>
        <row r="682">
          <cell r="A682">
            <v>401</v>
          </cell>
          <cell r="B682">
            <v>4</v>
          </cell>
          <cell r="C682" t="str">
            <v>MH4CC80</v>
          </cell>
          <cell r="D682" t="str">
            <v>MH4CC80-CC</v>
          </cell>
          <cell r="E682">
            <v>717</v>
          </cell>
          <cell r="F682" t="str">
            <v>Đồ án tốt nghiệp</v>
          </cell>
          <cell r="G682">
            <v>4</v>
          </cell>
          <cell r="H682" t="str">
            <v/>
          </cell>
          <cell r="I682" t="str">
            <v/>
          </cell>
          <cell r="J682">
            <v>240</v>
          </cell>
          <cell r="K682" t="str">
            <v/>
          </cell>
          <cell r="L682" t="str">
            <v>VĐ</v>
          </cell>
          <cell r="M682" t="str">
            <v/>
          </cell>
          <cell r="N682" t="str">
            <v>Công trình thủy</v>
          </cell>
          <cell r="O682" t="str">
            <v>CÔNG TRÌNH</v>
          </cell>
          <cell r="P682" t="str">
            <v>CTCC</v>
          </cell>
          <cell r="Q682" t="str">
            <v>KCT</v>
          </cell>
          <cell r="R682" t="str">
            <v>KCT-CTCC</v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  <cell r="AG682" t="str">
            <v/>
          </cell>
          <cell r="AH682" t="str">
            <v/>
          </cell>
          <cell r="AJ682" t="str">
            <v/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O682" t="str">
            <v/>
          </cell>
          <cell r="AP682" t="str">
            <v/>
          </cell>
          <cell r="AQ682" t="str">
            <v>x</v>
          </cell>
          <cell r="AR682" t="str">
            <v/>
          </cell>
          <cell r="AS682" t="str">
            <v/>
          </cell>
          <cell r="AT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</row>
        <row r="683">
          <cell r="A683">
            <v>402</v>
          </cell>
          <cell r="B683">
            <v>1</v>
          </cell>
          <cell r="C683" t="str">
            <v>DC3CC45</v>
          </cell>
          <cell r="D683" t="str">
            <v>DC3CC45-DC</v>
          </cell>
          <cell r="E683">
            <v>317</v>
          </cell>
          <cell r="F683" t="str">
            <v>Đồ án Thiết kế công trình đường thủy</v>
          </cell>
          <cell r="G683">
            <v>2</v>
          </cell>
          <cell r="H683" t="str">
            <v/>
          </cell>
          <cell r="I683" t="str">
            <v/>
          </cell>
          <cell r="J683">
            <v>90</v>
          </cell>
          <cell r="K683" t="str">
            <v/>
          </cell>
          <cell r="L683" t="str">
            <v>VĐ</v>
          </cell>
          <cell r="M683" t="str">
            <v/>
          </cell>
          <cell r="N683" t="str">
            <v>Công trình thủy</v>
          </cell>
          <cell r="O683" t="str">
            <v>CÔNG TRÌNH</v>
          </cell>
          <cell r="P683" t="str">
            <v>CTCC</v>
          </cell>
          <cell r="Q683" t="str">
            <v>KCT</v>
          </cell>
          <cell r="R683" t="str">
            <v>KCT-CTCC</v>
          </cell>
          <cell r="U683" t="str">
            <v/>
          </cell>
          <cell r="V683" t="str">
            <v>x</v>
          </cell>
          <cell r="W683" t="str">
            <v/>
          </cell>
          <cell r="X683" t="str">
            <v/>
          </cell>
          <cell r="Y683" t="str">
            <v/>
          </cell>
          <cell r="Z683" t="str">
            <v/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G683" t="str">
            <v/>
          </cell>
          <cell r="AH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</row>
        <row r="684">
          <cell r="A684">
            <v>402</v>
          </cell>
          <cell r="B684">
            <v>2</v>
          </cell>
          <cell r="C684" t="str">
            <v>DC3CC45</v>
          </cell>
          <cell r="D684" t="str">
            <v>DC3CC45-DL</v>
          </cell>
          <cell r="E684">
            <v>317</v>
          </cell>
          <cell r="F684" t="str">
            <v>Đồ án Thiết kế công trình đường thủy</v>
          </cell>
          <cell r="G684">
            <v>2</v>
          </cell>
          <cell r="H684" t="str">
            <v/>
          </cell>
          <cell r="I684" t="str">
            <v/>
          </cell>
          <cell r="J684">
            <v>90</v>
          </cell>
          <cell r="K684" t="str">
            <v/>
          </cell>
          <cell r="L684" t="str">
            <v>VĐ</v>
          </cell>
          <cell r="M684" t="str">
            <v/>
          </cell>
          <cell r="N684" t="str">
            <v>Công trình thủy</v>
          </cell>
          <cell r="O684" t="str">
            <v>CÔNG TRÌNH</v>
          </cell>
          <cell r="P684" t="str">
            <v>CTCC</v>
          </cell>
          <cell r="Q684" t="str">
            <v>KCT</v>
          </cell>
          <cell r="R684" t="str">
            <v>KCT-CTCC</v>
          </cell>
          <cell r="U684" t="str">
            <v/>
          </cell>
          <cell r="V684" t="str">
            <v>x</v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G684" t="str">
            <v/>
          </cell>
          <cell r="AH684" t="str">
            <v/>
          </cell>
          <cell r="AJ684" t="str">
            <v/>
          </cell>
          <cell r="AK684" t="str">
            <v/>
          </cell>
          <cell r="AL684" t="str">
            <v/>
          </cell>
          <cell r="AM684" t="str">
            <v/>
          </cell>
          <cell r="AN684" t="str">
            <v/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  <cell r="BD684" t="str">
            <v/>
          </cell>
          <cell r="BE684" t="str">
            <v/>
          </cell>
          <cell r="BF684" t="str">
            <v/>
          </cell>
          <cell r="BG684" t="str">
            <v/>
          </cell>
          <cell r="BH684" t="str">
            <v/>
          </cell>
        </row>
        <row r="685">
          <cell r="A685">
            <v>403</v>
          </cell>
          <cell r="B685">
            <v>1</v>
          </cell>
          <cell r="C685" t="str">
            <v>DC3CC32</v>
          </cell>
          <cell r="D685" t="str">
            <v>DC3CC32-DC</v>
          </cell>
          <cell r="E685">
            <v>576</v>
          </cell>
          <cell r="F685" t="str">
            <v>Độ tin cậy của công trình bến cảng</v>
          </cell>
          <cell r="G685">
            <v>2</v>
          </cell>
          <cell r="H685">
            <v>30</v>
          </cell>
          <cell r="I685" t="str">
            <v/>
          </cell>
          <cell r="J685" t="str">
            <v/>
          </cell>
          <cell r="K685" t="str">
            <v/>
          </cell>
          <cell r="L685" t="str">
            <v>Viết</v>
          </cell>
          <cell r="M685" t="str">
            <v/>
          </cell>
          <cell r="N685" t="str">
            <v>Công trình thủy</v>
          </cell>
          <cell r="O685" t="str">
            <v>CÔNG TRÌNH</v>
          </cell>
          <cell r="P685" t="str">
            <v>CTCC</v>
          </cell>
          <cell r="Q685" t="str">
            <v>KCT</v>
          </cell>
          <cell r="R685" t="str">
            <v>KCT-CTCC</v>
          </cell>
          <cell r="U685" t="str">
            <v/>
          </cell>
          <cell r="V685" t="str">
            <v>o</v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G685" t="str">
            <v/>
          </cell>
          <cell r="AH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</row>
        <row r="686">
          <cell r="A686">
            <v>403</v>
          </cell>
          <cell r="B686">
            <v>2</v>
          </cell>
          <cell r="C686" t="str">
            <v>DC3CC32</v>
          </cell>
          <cell r="D686" t="str">
            <v>DC3CC32-DL</v>
          </cell>
          <cell r="E686">
            <v>576</v>
          </cell>
          <cell r="F686" t="str">
            <v>Độ tin cậy của công trình bến cảng</v>
          </cell>
          <cell r="G686">
            <v>2</v>
          </cell>
          <cell r="H686">
            <v>30</v>
          </cell>
          <cell r="I686" t="str">
            <v/>
          </cell>
          <cell r="J686" t="str">
            <v/>
          </cell>
          <cell r="K686" t="str">
            <v/>
          </cell>
          <cell r="L686" t="str">
            <v>Viết</v>
          </cell>
          <cell r="M686" t="str">
            <v/>
          </cell>
          <cell r="N686" t="str">
            <v>Công trình thủy</v>
          </cell>
          <cell r="O686" t="str">
            <v>CÔNG TRÌNH</v>
          </cell>
          <cell r="P686" t="str">
            <v>CTCC</v>
          </cell>
          <cell r="Q686" t="str">
            <v>KCT</v>
          </cell>
          <cell r="R686" t="str">
            <v>KCT-CTCC</v>
          </cell>
          <cell r="U686" t="str">
            <v/>
          </cell>
          <cell r="V686" t="str">
            <v>o</v>
          </cell>
          <cell r="W686" t="str">
            <v/>
          </cell>
          <cell r="X686" t="str">
            <v/>
          </cell>
          <cell r="Y686" t="str">
            <v/>
          </cell>
          <cell r="Z686" t="str">
            <v/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G686" t="str">
            <v/>
          </cell>
          <cell r="AH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</row>
        <row r="687">
          <cell r="A687">
            <v>404</v>
          </cell>
          <cell r="B687">
            <v>1</v>
          </cell>
          <cell r="C687" t="str">
            <v>DC3CC31</v>
          </cell>
          <cell r="D687" t="str">
            <v>DC3CC31-DC</v>
          </cell>
          <cell r="E687">
            <v>308</v>
          </cell>
          <cell r="F687" t="str">
            <v>Động lực học sông biển</v>
          </cell>
          <cell r="G687">
            <v>2</v>
          </cell>
          <cell r="H687">
            <v>30</v>
          </cell>
          <cell r="I687" t="str">
            <v/>
          </cell>
          <cell r="J687" t="str">
            <v/>
          </cell>
          <cell r="K687" t="str">
            <v/>
          </cell>
          <cell r="L687" t="str">
            <v>Viết</v>
          </cell>
          <cell r="M687">
            <v>60</v>
          </cell>
          <cell r="N687" t="str">
            <v>Công trình thủy</v>
          </cell>
          <cell r="O687" t="str">
            <v>CÔNG TRÌNH</v>
          </cell>
          <cell r="P687" t="str">
            <v>CTCC</v>
          </cell>
          <cell r="Q687" t="str">
            <v>KCT</v>
          </cell>
          <cell r="R687" t="str">
            <v>KCT-CTCC</v>
          </cell>
          <cell r="U687" t="str">
            <v/>
          </cell>
          <cell r="V687" t="str">
            <v>x</v>
          </cell>
          <cell r="W687" t="str">
            <v/>
          </cell>
          <cell r="X687" t="str">
            <v/>
          </cell>
          <cell r="Y687" t="str">
            <v/>
          </cell>
          <cell r="Z687" t="str">
            <v/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G687" t="str">
            <v/>
          </cell>
          <cell r="AH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>x</v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</row>
        <row r="688">
          <cell r="A688">
            <v>404</v>
          </cell>
          <cell r="B688">
            <v>4</v>
          </cell>
          <cell r="C688" t="str">
            <v>MH3CC31</v>
          </cell>
          <cell r="D688" t="str">
            <v>MH3CC31-CC</v>
          </cell>
          <cell r="E688">
            <v>308</v>
          </cell>
          <cell r="F688" t="str">
            <v>Động lực học sông biển</v>
          </cell>
          <cell r="G688">
            <v>2</v>
          </cell>
          <cell r="H688">
            <v>30</v>
          </cell>
          <cell r="I688" t="str">
            <v/>
          </cell>
          <cell r="J688" t="str">
            <v/>
          </cell>
          <cell r="K688" t="str">
            <v/>
          </cell>
          <cell r="L688" t="str">
            <v>Viết</v>
          </cell>
          <cell r="M688">
            <v>60</v>
          </cell>
          <cell r="N688" t="str">
            <v>Công trình thủy</v>
          </cell>
          <cell r="O688" t="str">
            <v>CÔNG TRÌNH</v>
          </cell>
          <cell r="P688" t="str">
            <v>CTCC</v>
          </cell>
          <cell r="Q688" t="str">
            <v>KCT</v>
          </cell>
          <cell r="R688" t="str">
            <v>KCT-CTCC</v>
          </cell>
          <cell r="U688" t="str">
            <v/>
          </cell>
          <cell r="V688" t="str">
            <v>x</v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G688" t="str">
            <v/>
          </cell>
          <cell r="AH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>x</v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</row>
        <row r="689">
          <cell r="A689">
            <v>405</v>
          </cell>
          <cell r="B689">
            <v>2</v>
          </cell>
          <cell r="C689" t="str">
            <v>DL3CC51</v>
          </cell>
          <cell r="D689" t="str">
            <v>DL3CC51-DL</v>
          </cell>
          <cell r="E689">
            <v>322</v>
          </cell>
          <cell r="F689" t="str">
            <v>Kỹ thuật thi công</v>
          </cell>
          <cell r="G689">
            <v>2</v>
          </cell>
          <cell r="H689">
            <v>30</v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>Công trình thủy</v>
          </cell>
          <cell r="O689" t="str">
            <v>CÔNG TRÌNH</v>
          </cell>
          <cell r="P689" t="str">
            <v>CTCC</v>
          </cell>
          <cell r="Q689" t="str">
            <v>KCT</v>
          </cell>
          <cell r="R689" t="str">
            <v>KCT-CTCC</v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G689" t="str">
            <v/>
          </cell>
          <cell r="AH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</row>
        <row r="690">
          <cell r="A690">
            <v>406</v>
          </cell>
          <cell r="B690">
            <v>1</v>
          </cell>
          <cell r="C690" t="str">
            <v>DC3CC51</v>
          </cell>
          <cell r="D690" t="str">
            <v>DC3CC51-DC</v>
          </cell>
          <cell r="E690">
            <v>319</v>
          </cell>
          <cell r="F690" t="str">
            <v>Kỹ thuật thi công 1</v>
          </cell>
          <cell r="G690">
            <v>2</v>
          </cell>
          <cell r="H690">
            <v>30</v>
          </cell>
          <cell r="I690" t="str">
            <v/>
          </cell>
          <cell r="J690" t="str">
            <v/>
          </cell>
          <cell r="K690" t="str">
            <v/>
          </cell>
          <cell r="L690" t="str">
            <v>Viết</v>
          </cell>
          <cell r="M690" t="str">
            <v/>
          </cell>
          <cell r="N690" t="str">
            <v>Công trình thủy</v>
          </cell>
          <cell r="O690" t="str">
            <v>CÔNG TRÌNH</v>
          </cell>
          <cell r="P690" t="str">
            <v>CTCC</v>
          </cell>
          <cell r="Q690" t="str">
            <v>KCT</v>
          </cell>
          <cell r="R690" t="str">
            <v>KCT-CTCC</v>
          </cell>
          <cell r="U690" t="str">
            <v/>
          </cell>
          <cell r="V690" t="str">
            <v>x</v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 t="str">
            <v/>
          </cell>
          <cell r="AD690" t="str">
            <v/>
          </cell>
          <cell r="AE690" t="str">
            <v/>
          </cell>
          <cell r="AG690" t="str">
            <v/>
          </cell>
          <cell r="AH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>x</v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</row>
        <row r="691">
          <cell r="A691">
            <v>406</v>
          </cell>
          <cell r="B691">
            <v>4</v>
          </cell>
          <cell r="C691" t="str">
            <v>MH3CC51</v>
          </cell>
          <cell r="D691" t="str">
            <v>MH3CC51-CC</v>
          </cell>
          <cell r="E691">
            <v>319</v>
          </cell>
          <cell r="F691" t="str">
            <v>Kỹ thuật thi công 1</v>
          </cell>
          <cell r="G691">
            <v>2</v>
          </cell>
          <cell r="H691">
            <v>30</v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>Công trình thủy</v>
          </cell>
          <cell r="O691" t="str">
            <v>CÔNG TRÌNH</v>
          </cell>
          <cell r="P691" t="str">
            <v>CTCC</v>
          </cell>
          <cell r="Q691" t="str">
            <v>KCT</v>
          </cell>
          <cell r="R691" t="str">
            <v>KCT-CTCC</v>
          </cell>
          <cell r="U691" t="str">
            <v/>
          </cell>
          <cell r="V691" t="str">
            <v>x</v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G691" t="str">
            <v/>
          </cell>
          <cell r="AH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>x</v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</row>
        <row r="692">
          <cell r="A692">
            <v>407</v>
          </cell>
          <cell r="B692">
            <v>1</v>
          </cell>
          <cell r="C692" t="str">
            <v>DC3CC52</v>
          </cell>
          <cell r="D692" t="str">
            <v>DC3CC52-DC</v>
          </cell>
          <cell r="E692">
            <v>320</v>
          </cell>
          <cell r="F692" t="str">
            <v>Kỹ thuật thi công 2</v>
          </cell>
          <cell r="G692">
            <v>3</v>
          </cell>
          <cell r="H692">
            <v>45</v>
          </cell>
          <cell r="I692" t="str">
            <v/>
          </cell>
          <cell r="J692" t="str">
            <v/>
          </cell>
          <cell r="K692" t="str">
            <v/>
          </cell>
          <cell r="L692" t="str">
            <v>VĐ</v>
          </cell>
          <cell r="M692" t="str">
            <v/>
          </cell>
          <cell r="N692" t="str">
            <v>Công trình thủy</v>
          </cell>
          <cell r="O692" t="str">
            <v>CÔNG TRÌNH</v>
          </cell>
          <cell r="P692" t="str">
            <v>CTCC</v>
          </cell>
          <cell r="Q692" t="str">
            <v>KCT</v>
          </cell>
          <cell r="R692" t="str">
            <v>KCT-CTCC</v>
          </cell>
          <cell r="U692" t="str">
            <v/>
          </cell>
          <cell r="V692" t="str">
            <v>x</v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  <cell r="AA692" t="str">
            <v/>
          </cell>
          <cell r="AB692" t="str">
            <v/>
          </cell>
          <cell r="AC692" t="str">
            <v/>
          </cell>
          <cell r="AD692" t="str">
            <v/>
          </cell>
          <cell r="AE692" t="str">
            <v/>
          </cell>
          <cell r="AG692" t="str">
            <v/>
          </cell>
          <cell r="AH692" t="str">
            <v/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</row>
        <row r="693">
          <cell r="A693">
            <v>408</v>
          </cell>
          <cell r="B693">
            <v>4</v>
          </cell>
          <cell r="C693" t="str">
            <v>MH3CC52</v>
          </cell>
          <cell r="D693" t="str">
            <v>MH3CC52-CC</v>
          </cell>
          <cell r="E693">
            <v>321</v>
          </cell>
          <cell r="F693" t="str">
            <v>Kỹ thuật thi công 2</v>
          </cell>
          <cell r="G693">
            <v>2</v>
          </cell>
          <cell r="H693">
            <v>30</v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>Công trình thủy</v>
          </cell>
          <cell r="O693" t="str">
            <v>CÔNG TRÌNH</v>
          </cell>
          <cell r="P693" t="str">
            <v>CTCC</v>
          </cell>
          <cell r="Q693" t="str">
            <v>KCT</v>
          </cell>
          <cell r="R693" t="str">
            <v>KCT-CTCC</v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 t="str">
            <v/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G693" t="str">
            <v/>
          </cell>
          <cell r="AH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>x</v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</row>
        <row r="694">
          <cell r="A694">
            <v>409</v>
          </cell>
          <cell r="B694">
            <v>1</v>
          </cell>
          <cell r="C694" t="str">
            <v>DC3CC61</v>
          </cell>
          <cell r="D694" t="str">
            <v>DC3CC61-DC</v>
          </cell>
          <cell r="E694">
            <v>327</v>
          </cell>
          <cell r="F694" t="str">
            <v xml:space="preserve">Quản lý khai thác và kiểm định công trình </v>
          </cell>
          <cell r="G694">
            <v>2</v>
          </cell>
          <cell r="H694">
            <v>30</v>
          </cell>
          <cell r="I694" t="str">
            <v/>
          </cell>
          <cell r="J694" t="str">
            <v/>
          </cell>
          <cell r="K694" t="str">
            <v/>
          </cell>
          <cell r="L694" t="str">
            <v>Viết</v>
          </cell>
          <cell r="M694" t="str">
            <v/>
          </cell>
          <cell r="N694" t="str">
            <v>Công trình thủy</v>
          </cell>
          <cell r="O694" t="str">
            <v>CÔNG TRÌNH</v>
          </cell>
          <cell r="P694" t="str">
            <v>CTCC</v>
          </cell>
          <cell r="Q694" t="str">
            <v>KCT</v>
          </cell>
          <cell r="R694" t="str">
            <v>KCT-CTCC</v>
          </cell>
          <cell r="U694" t="str">
            <v/>
          </cell>
          <cell r="V694" t="str">
            <v>x</v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G694" t="str">
            <v/>
          </cell>
          <cell r="AH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>x</v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</row>
        <row r="695">
          <cell r="A695">
            <v>409</v>
          </cell>
          <cell r="B695">
            <v>4</v>
          </cell>
          <cell r="C695" t="str">
            <v>MH3CC61</v>
          </cell>
          <cell r="D695" t="str">
            <v>MH3CC61-CC</v>
          </cell>
          <cell r="E695">
            <v>327</v>
          </cell>
          <cell r="F695" t="str">
            <v xml:space="preserve">Quản lý khai thác và kiểm định công trình </v>
          </cell>
          <cell r="G695">
            <v>2</v>
          </cell>
          <cell r="H695">
            <v>30</v>
          </cell>
          <cell r="I695" t="str">
            <v/>
          </cell>
          <cell r="J695" t="str">
            <v/>
          </cell>
          <cell r="K695" t="str">
            <v/>
          </cell>
          <cell r="L695" t="str">
            <v>Viết</v>
          </cell>
          <cell r="M695" t="str">
            <v/>
          </cell>
          <cell r="N695" t="str">
            <v>Công trình thủy</v>
          </cell>
          <cell r="O695" t="str">
            <v>CÔNG TRÌNH</v>
          </cell>
          <cell r="P695" t="str">
            <v>CTCC</v>
          </cell>
          <cell r="Q695" t="str">
            <v>KCT</v>
          </cell>
          <cell r="R695" t="str">
            <v>KCT-CTCC</v>
          </cell>
          <cell r="U695" t="str">
            <v/>
          </cell>
          <cell r="V695" t="str">
            <v>x</v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G695" t="str">
            <v/>
          </cell>
          <cell r="AH695" t="str">
            <v/>
          </cell>
          <cell r="AJ695" t="str">
            <v/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O695" t="str">
            <v/>
          </cell>
          <cell r="AP695" t="str">
            <v/>
          </cell>
          <cell r="AQ695" t="str">
            <v>x</v>
          </cell>
          <cell r="AR695" t="str">
            <v/>
          </cell>
          <cell r="AS695" t="str">
            <v/>
          </cell>
          <cell r="AT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 t="str">
            <v/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</row>
        <row r="696">
          <cell r="A696">
            <v>410</v>
          </cell>
          <cell r="B696">
            <v>1</v>
          </cell>
          <cell r="C696" t="str">
            <v>DC3CC41</v>
          </cell>
          <cell r="D696" t="str">
            <v>DC3CC41-DC</v>
          </cell>
          <cell r="E696">
            <v>309</v>
          </cell>
          <cell r="F696" t="str">
            <v>Quy hoạch cảng</v>
          </cell>
          <cell r="G696">
            <v>2</v>
          </cell>
          <cell r="H696">
            <v>30</v>
          </cell>
          <cell r="I696" t="str">
            <v/>
          </cell>
          <cell r="J696" t="str">
            <v/>
          </cell>
          <cell r="K696" t="str">
            <v/>
          </cell>
          <cell r="L696" t="str">
            <v>VĐ</v>
          </cell>
          <cell r="M696" t="str">
            <v/>
          </cell>
          <cell r="N696" t="str">
            <v>Công trình thủy</v>
          </cell>
          <cell r="O696" t="str">
            <v>CÔNG TRÌNH</v>
          </cell>
          <cell r="P696" t="str">
            <v>CTCC</v>
          </cell>
          <cell r="Q696" t="str">
            <v>KCT</v>
          </cell>
          <cell r="R696" t="str">
            <v>KCT-CTCC</v>
          </cell>
          <cell r="U696" t="str">
            <v/>
          </cell>
          <cell r="V696" t="str">
            <v>x</v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G696" t="str">
            <v/>
          </cell>
          <cell r="AH696" t="str">
            <v/>
          </cell>
          <cell r="AJ696" t="str">
            <v/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O696" t="str">
            <v/>
          </cell>
          <cell r="AP696" t="str">
            <v/>
          </cell>
          <cell r="AQ696" t="str">
            <v>x</v>
          </cell>
          <cell r="AR696" t="str">
            <v/>
          </cell>
          <cell r="AS696" t="str">
            <v/>
          </cell>
          <cell r="AT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</row>
        <row r="697">
          <cell r="A697">
            <v>410</v>
          </cell>
          <cell r="B697">
            <v>4</v>
          </cell>
          <cell r="C697" t="str">
            <v>MH3CC41</v>
          </cell>
          <cell r="D697" t="str">
            <v>MH3CC41-CC</v>
          </cell>
          <cell r="E697">
            <v>309</v>
          </cell>
          <cell r="F697" t="str">
            <v>Quy hoạch cảng</v>
          </cell>
          <cell r="G697">
            <v>2</v>
          </cell>
          <cell r="H697">
            <v>30</v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>Công trình thủy</v>
          </cell>
          <cell r="O697" t="str">
            <v>CÔNG TRÌNH</v>
          </cell>
          <cell r="P697" t="str">
            <v>CTCC</v>
          </cell>
          <cell r="Q697" t="str">
            <v>KCT</v>
          </cell>
          <cell r="R697" t="str">
            <v>KCT-CTCC</v>
          </cell>
          <cell r="U697" t="str">
            <v/>
          </cell>
          <cell r="V697" t="str">
            <v>x</v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G697" t="str">
            <v/>
          </cell>
          <cell r="AH697" t="str">
            <v/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>x</v>
          </cell>
          <cell r="AR697" t="str">
            <v/>
          </cell>
          <cell r="AS697" t="str">
            <v/>
          </cell>
          <cell r="AT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</row>
        <row r="698">
          <cell r="A698">
            <v>411</v>
          </cell>
          <cell r="B698">
            <v>1</v>
          </cell>
          <cell r="C698" t="str">
            <v>DC3CC60</v>
          </cell>
          <cell r="D698" t="str">
            <v>DC3CC60-DC</v>
          </cell>
          <cell r="E698">
            <v>566</v>
          </cell>
          <cell r="F698" t="str">
            <v>Tin học ứng dụng</v>
          </cell>
          <cell r="G698">
            <v>2</v>
          </cell>
          <cell r="H698">
            <v>15</v>
          </cell>
          <cell r="I698">
            <v>30</v>
          </cell>
          <cell r="J698" t="str">
            <v/>
          </cell>
          <cell r="K698" t="str">
            <v/>
          </cell>
          <cell r="L698" t="str">
            <v>TH</v>
          </cell>
          <cell r="M698" t="str">
            <v/>
          </cell>
          <cell r="N698" t="str">
            <v>Tin học công trình</v>
          </cell>
          <cell r="O698" t="str">
            <v>CÔNG TRÌNH</v>
          </cell>
          <cell r="P698" t="str">
            <v>CTUD</v>
          </cell>
          <cell r="Q698" t="str">
            <v>KCT</v>
          </cell>
          <cell r="R698" t="str">
            <v>KCT-CTUD</v>
          </cell>
          <cell r="U698" t="str">
            <v/>
          </cell>
          <cell r="V698" t="str">
            <v>x</v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G698" t="str">
            <v/>
          </cell>
          <cell r="AH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</row>
        <row r="699">
          <cell r="A699">
            <v>411</v>
          </cell>
          <cell r="B699">
            <v>2</v>
          </cell>
          <cell r="C699" t="str">
            <v>DL3CC60</v>
          </cell>
          <cell r="D699" t="str">
            <v>DL3CC60-DL</v>
          </cell>
          <cell r="E699">
            <v>566</v>
          </cell>
          <cell r="F699" t="str">
            <v>Tin học ứng dụng</v>
          </cell>
          <cell r="G699">
            <v>2</v>
          </cell>
          <cell r="H699">
            <v>15</v>
          </cell>
          <cell r="I699">
            <v>30</v>
          </cell>
          <cell r="J699" t="str">
            <v/>
          </cell>
          <cell r="K699" t="str">
            <v/>
          </cell>
          <cell r="L699" t="str">
            <v>TH</v>
          </cell>
          <cell r="M699" t="str">
            <v/>
          </cell>
          <cell r="N699" t="str">
            <v>Tin học công trình</v>
          </cell>
          <cell r="O699" t="str">
            <v>CÔNG TRÌNH</v>
          </cell>
          <cell r="P699" t="str">
            <v>CTUD</v>
          </cell>
          <cell r="Q699" t="str">
            <v>KCT</v>
          </cell>
          <cell r="R699" t="str">
            <v>KCT-CTUD</v>
          </cell>
          <cell r="U699" t="str">
            <v/>
          </cell>
          <cell r="V699" t="str">
            <v>x</v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G699" t="str">
            <v/>
          </cell>
          <cell r="AH699" t="str">
            <v/>
          </cell>
          <cell r="AJ699" t="str">
            <v/>
          </cell>
          <cell r="AK699" t="str">
            <v/>
          </cell>
          <cell r="AL699" t="str">
            <v/>
          </cell>
          <cell r="AM699" t="str">
            <v/>
          </cell>
          <cell r="AN699" t="str">
            <v/>
          </cell>
          <cell r="AO699" t="str">
            <v/>
          </cell>
          <cell r="AP699" t="str">
            <v/>
          </cell>
          <cell r="AQ699" t="str">
            <v/>
          </cell>
          <cell r="AR699" t="str">
            <v/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</row>
        <row r="700">
          <cell r="A700">
            <v>411</v>
          </cell>
          <cell r="B700">
            <v>4</v>
          </cell>
          <cell r="C700" t="str">
            <v>MH3CC60</v>
          </cell>
          <cell r="D700" t="str">
            <v>MH3CC60-CC</v>
          </cell>
          <cell r="E700">
            <v>566</v>
          </cell>
          <cell r="F700" t="str">
            <v>Tin học ứng dụng</v>
          </cell>
          <cell r="G700">
            <v>2</v>
          </cell>
          <cell r="H700">
            <v>15</v>
          </cell>
          <cell r="I700">
            <v>30</v>
          </cell>
          <cell r="J700" t="str">
            <v/>
          </cell>
          <cell r="K700" t="str">
            <v/>
          </cell>
          <cell r="L700" t="str">
            <v>TH</v>
          </cell>
          <cell r="M700" t="str">
            <v/>
          </cell>
          <cell r="N700" t="str">
            <v>Tin học công trình</v>
          </cell>
          <cell r="O700" t="str">
            <v>CÔNG TRÌNH</v>
          </cell>
          <cell r="P700" t="str">
            <v>CTUD</v>
          </cell>
          <cell r="Q700" t="str">
            <v>KCT</v>
          </cell>
          <cell r="R700" t="str">
            <v>KCT-CTUD</v>
          </cell>
          <cell r="U700" t="str">
            <v/>
          </cell>
          <cell r="V700" t="str">
            <v>x</v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G700" t="str">
            <v/>
          </cell>
          <cell r="AH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</row>
        <row r="701">
          <cell r="A701">
            <v>412</v>
          </cell>
          <cell r="B701">
            <v>1</v>
          </cell>
          <cell r="C701" t="str">
            <v>DC3CC53</v>
          </cell>
          <cell r="D701" t="str">
            <v>DC3CC53-DC</v>
          </cell>
          <cell r="E701">
            <v>323</v>
          </cell>
          <cell r="F701" t="str">
            <v>Tổ chức thi công công trình xây dựng</v>
          </cell>
          <cell r="G701">
            <v>3</v>
          </cell>
          <cell r="H701">
            <v>45</v>
          </cell>
          <cell r="I701" t="str">
            <v/>
          </cell>
          <cell r="J701" t="str">
            <v/>
          </cell>
          <cell r="K701" t="str">
            <v/>
          </cell>
          <cell r="L701" t="str">
            <v>Viết</v>
          </cell>
          <cell r="M701" t="str">
            <v/>
          </cell>
          <cell r="N701" t="str">
            <v>Công trình thủy</v>
          </cell>
          <cell r="O701" t="str">
            <v>CÔNG TRÌNH</v>
          </cell>
          <cell r="P701" t="str">
            <v>CTCC</v>
          </cell>
          <cell r="Q701" t="str">
            <v>KCT</v>
          </cell>
          <cell r="R701" t="str">
            <v>KCT-CTCC</v>
          </cell>
          <cell r="U701" t="str">
            <v/>
          </cell>
          <cell r="V701" t="str">
            <v>x</v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G701" t="str">
            <v/>
          </cell>
          <cell r="AH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</row>
        <row r="702">
          <cell r="A702">
            <v>413</v>
          </cell>
          <cell r="B702">
            <v>2</v>
          </cell>
          <cell r="C702" t="str">
            <v>DL3CC53</v>
          </cell>
          <cell r="D702" t="str">
            <v>DL3CC53-DL</v>
          </cell>
          <cell r="E702">
            <v>324</v>
          </cell>
          <cell r="F702" t="str">
            <v>Tổ chức thi công công trình xây dựng</v>
          </cell>
          <cell r="G702">
            <v>2</v>
          </cell>
          <cell r="H702">
            <v>30</v>
          </cell>
          <cell r="I702" t="str">
            <v/>
          </cell>
          <cell r="J702" t="str">
            <v/>
          </cell>
          <cell r="K702" t="str">
            <v/>
          </cell>
          <cell r="L702" t="str">
            <v>Viết</v>
          </cell>
          <cell r="M702" t="str">
            <v/>
          </cell>
          <cell r="N702" t="str">
            <v>Công trình thủy</v>
          </cell>
          <cell r="O702" t="str">
            <v>CÔNG TRÌNH</v>
          </cell>
          <cell r="P702" t="str">
            <v>CTCC</v>
          </cell>
          <cell r="Q702" t="str">
            <v>KCT</v>
          </cell>
          <cell r="R702" t="str">
            <v>KCT-CTCC</v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G702" t="str">
            <v/>
          </cell>
          <cell r="AH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</row>
        <row r="703">
          <cell r="A703">
            <v>414</v>
          </cell>
          <cell r="B703">
            <v>4</v>
          </cell>
          <cell r="C703" t="str">
            <v>MH3CC53</v>
          </cell>
          <cell r="D703" t="str">
            <v>MH3CC53-CC</v>
          </cell>
          <cell r="E703">
            <v>326</v>
          </cell>
          <cell r="F703" t="str">
            <v>Tổ chức thi công công trình xây dựng</v>
          </cell>
          <cell r="G703">
            <v>2</v>
          </cell>
          <cell r="H703">
            <v>30</v>
          </cell>
          <cell r="I703" t="str">
            <v/>
          </cell>
          <cell r="J703" t="str">
            <v/>
          </cell>
          <cell r="K703" t="str">
            <v/>
          </cell>
          <cell r="L703" t="str">
            <v>Viết</v>
          </cell>
          <cell r="M703" t="str">
            <v/>
          </cell>
          <cell r="N703" t="str">
            <v>Công trình thủy</v>
          </cell>
          <cell r="O703" t="str">
            <v>CÔNG TRÌNH</v>
          </cell>
          <cell r="P703" t="str">
            <v>CTCC</v>
          </cell>
          <cell r="Q703" t="str">
            <v>KCT</v>
          </cell>
          <cell r="R703" t="str">
            <v>KCT-CTCC</v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  <cell r="AA703" t="str">
            <v/>
          </cell>
          <cell r="AB703" t="str">
            <v/>
          </cell>
          <cell r="AC703" t="str">
            <v/>
          </cell>
          <cell r="AD703" t="str">
            <v/>
          </cell>
          <cell r="AE703" t="str">
            <v/>
          </cell>
          <cell r="AG703" t="str">
            <v/>
          </cell>
          <cell r="AH703" t="str">
            <v/>
          </cell>
          <cell r="AJ703" t="str">
            <v/>
          </cell>
          <cell r="AK703" t="str">
            <v/>
          </cell>
          <cell r="AL703" t="str">
            <v/>
          </cell>
          <cell r="AM703" t="str">
            <v/>
          </cell>
          <cell r="AN703" t="str">
            <v/>
          </cell>
          <cell r="AO703" t="str">
            <v/>
          </cell>
          <cell r="AP703" t="str">
            <v/>
          </cell>
          <cell r="AQ703" t="str">
            <v>x</v>
          </cell>
          <cell r="AR703" t="str">
            <v/>
          </cell>
          <cell r="AS703" t="str">
            <v/>
          </cell>
          <cell r="AT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</row>
        <row r="704">
          <cell r="A704">
            <v>415</v>
          </cell>
          <cell r="B704">
            <v>4</v>
          </cell>
          <cell r="C704" t="str">
            <v>MH4CC70</v>
          </cell>
          <cell r="D704" t="str">
            <v>MH4CC70-CC</v>
          </cell>
          <cell r="E704">
            <v>688</v>
          </cell>
          <cell r="F704" t="str">
            <v>Thực tập nghề nghiệp và Thực tập tốt nghiệp</v>
          </cell>
          <cell r="G704">
            <v>6</v>
          </cell>
          <cell r="H704" t="str">
            <v/>
          </cell>
          <cell r="I704" t="str">
            <v/>
          </cell>
          <cell r="J704">
            <v>270</v>
          </cell>
          <cell r="K704" t="str">
            <v/>
          </cell>
          <cell r="L704" t="str">
            <v>TH</v>
          </cell>
          <cell r="M704" t="str">
            <v/>
          </cell>
          <cell r="N704" t="str">
            <v>Công trình thủy</v>
          </cell>
          <cell r="O704" t="str">
            <v>CÔNG TRÌNH</v>
          </cell>
          <cell r="P704" t="str">
            <v>CTCC</v>
          </cell>
          <cell r="Q704" t="str">
            <v>KCT</v>
          </cell>
          <cell r="R704" t="str">
            <v>KCT-CTCC</v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G704" t="str">
            <v/>
          </cell>
          <cell r="AH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</row>
        <row r="705">
          <cell r="A705">
            <v>416</v>
          </cell>
          <cell r="B705">
            <v>1</v>
          </cell>
          <cell r="C705" t="str">
            <v>DC4CC23</v>
          </cell>
          <cell r="D705" t="str">
            <v>DC4CC23-DC</v>
          </cell>
          <cell r="E705">
            <v>685</v>
          </cell>
          <cell r="F705" t="str">
            <v>Thực tập nghề nghiệp xây dựng công trình</v>
          </cell>
          <cell r="G705">
            <v>4</v>
          </cell>
          <cell r="H705" t="str">
            <v/>
          </cell>
          <cell r="I705" t="str">
            <v/>
          </cell>
          <cell r="J705">
            <v>180</v>
          </cell>
          <cell r="K705" t="str">
            <v/>
          </cell>
          <cell r="L705" t="str">
            <v>TH</v>
          </cell>
          <cell r="M705" t="str">
            <v/>
          </cell>
          <cell r="N705" t="str">
            <v>Công trình thủy</v>
          </cell>
          <cell r="O705" t="str">
            <v>CÔNG TRÌNH</v>
          </cell>
          <cell r="P705" t="str">
            <v>CTCC</v>
          </cell>
          <cell r="Q705" t="str">
            <v>KCT</v>
          </cell>
          <cell r="R705" t="str">
            <v>KCT-CTCC</v>
          </cell>
          <cell r="U705" t="str">
            <v/>
          </cell>
          <cell r="V705" t="str">
            <v>x</v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G705" t="str">
            <v/>
          </cell>
          <cell r="AH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</row>
        <row r="706">
          <cell r="A706">
            <v>417</v>
          </cell>
          <cell r="B706">
            <v>1</v>
          </cell>
          <cell r="C706" t="str">
            <v>DC4CC70</v>
          </cell>
          <cell r="D706" t="str">
            <v>DC4CC70-DC</v>
          </cell>
          <cell r="E706">
            <v>694</v>
          </cell>
          <cell r="F706" t="str">
            <v>Thực tập tốt nghiệp</v>
          </cell>
          <cell r="G706">
            <v>4</v>
          </cell>
          <cell r="H706" t="str">
            <v/>
          </cell>
          <cell r="I706" t="str">
            <v/>
          </cell>
          <cell r="J706">
            <v>180</v>
          </cell>
          <cell r="K706" t="str">
            <v/>
          </cell>
          <cell r="L706" t="str">
            <v>VĐ</v>
          </cell>
          <cell r="M706" t="str">
            <v/>
          </cell>
          <cell r="N706" t="str">
            <v>Công trình thủy</v>
          </cell>
          <cell r="O706" t="str">
            <v>CÔNG TRÌNH</v>
          </cell>
          <cell r="P706" t="str">
            <v>CTCC</v>
          </cell>
          <cell r="Q706" t="str">
            <v>KCT</v>
          </cell>
          <cell r="R706" t="str">
            <v>KCT-CTCC</v>
          </cell>
          <cell r="U706" t="str">
            <v/>
          </cell>
          <cell r="V706" t="str">
            <v>x</v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G706" t="str">
            <v/>
          </cell>
          <cell r="AH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>x</v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</row>
        <row r="707">
          <cell r="A707">
            <v>417</v>
          </cell>
          <cell r="B707">
            <v>2</v>
          </cell>
          <cell r="C707" t="str">
            <v>DC4CC70</v>
          </cell>
          <cell r="D707" t="str">
            <v>DC4CC70-DL</v>
          </cell>
          <cell r="E707">
            <v>694</v>
          </cell>
          <cell r="F707" t="str">
            <v>Thực tập tốt nghiệp</v>
          </cell>
          <cell r="G707">
            <v>4</v>
          </cell>
          <cell r="H707" t="str">
            <v/>
          </cell>
          <cell r="I707" t="str">
            <v/>
          </cell>
          <cell r="J707">
            <v>180</v>
          </cell>
          <cell r="K707" t="str">
            <v/>
          </cell>
          <cell r="L707" t="str">
            <v>VĐ</v>
          </cell>
          <cell r="M707" t="str">
            <v/>
          </cell>
          <cell r="N707" t="str">
            <v>Công trình thủy</v>
          </cell>
          <cell r="O707" t="str">
            <v>CÔNG TRÌNH</v>
          </cell>
          <cell r="P707" t="str">
            <v>CTCC</v>
          </cell>
          <cell r="Q707" t="str">
            <v>KCT</v>
          </cell>
          <cell r="R707" t="str">
            <v>KCT-CTCC</v>
          </cell>
          <cell r="U707" t="str">
            <v/>
          </cell>
          <cell r="V707" t="str">
            <v>x</v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G707" t="str">
            <v/>
          </cell>
          <cell r="AH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>x</v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</row>
        <row r="708">
          <cell r="A708">
            <v>417</v>
          </cell>
          <cell r="B708">
            <v>4</v>
          </cell>
          <cell r="C708" t="str">
            <v>MH4CC70</v>
          </cell>
          <cell r="D708" t="str">
            <v>MH4CC70-CC</v>
          </cell>
          <cell r="E708">
            <v>694</v>
          </cell>
          <cell r="F708" t="str">
            <v>Thực tập tốt nghiệp</v>
          </cell>
          <cell r="G708">
            <v>4</v>
          </cell>
          <cell r="H708" t="str">
            <v/>
          </cell>
          <cell r="I708" t="str">
            <v/>
          </cell>
          <cell r="J708">
            <v>180</v>
          </cell>
          <cell r="K708" t="str">
            <v/>
          </cell>
          <cell r="L708" t="str">
            <v>VĐ</v>
          </cell>
          <cell r="M708" t="str">
            <v/>
          </cell>
          <cell r="N708" t="str">
            <v>Công trình thủy</v>
          </cell>
          <cell r="O708" t="str">
            <v>CÔNG TRÌNH</v>
          </cell>
          <cell r="P708" t="str">
            <v>CTCC</v>
          </cell>
          <cell r="Q708" t="str">
            <v>KCT</v>
          </cell>
          <cell r="R708" t="str">
            <v>KCT-CTCC</v>
          </cell>
          <cell r="U708" t="str">
            <v/>
          </cell>
          <cell r="V708" t="str">
            <v>x</v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G708" t="str">
            <v/>
          </cell>
          <cell r="AH708" t="str">
            <v/>
          </cell>
          <cell r="AJ708" t="str">
            <v/>
          </cell>
          <cell r="AK708" t="str">
            <v/>
          </cell>
          <cell r="AL708" t="str">
            <v/>
          </cell>
          <cell r="AM708" t="str">
            <v/>
          </cell>
          <cell r="AN708" t="str">
            <v/>
          </cell>
          <cell r="AO708" t="str">
            <v/>
          </cell>
          <cell r="AP708" t="str">
            <v/>
          </cell>
          <cell r="AQ708" t="str">
            <v>x</v>
          </cell>
          <cell r="AR708" t="str">
            <v/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</row>
        <row r="709">
          <cell r="A709">
            <v>418</v>
          </cell>
          <cell r="B709">
            <v>1</v>
          </cell>
          <cell r="C709" t="str">
            <v>DC4CC22</v>
          </cell>
          <cell r="D709" t="str">
            <v>DC4CC22-DC</v>
          </cell>
          <cell r="E709">
            <v>645</v>
          </cell>
          <cell r="F709" t="str">
            <v>Thực tập Thí nghiệm và kiểm định công trình cảng - đường thủy</v>
          </cell>
          <cell r="G709">
            <v>2</v>
          </cell>
          <cell r="H709" t="str">
            <v/>
          </cell>
          <cell r="I709" t="str">
            <v/>
          </cell>
          <cell r="J709">
            <v>90</v>
          </cell>
          <cell r="K709" t="str">
            <v/>
          </cell>
          <cell r="L709" t="str">
            <v>TH</v>
          </cell>
          <cell r="M709" t="str">
            <v/>
          </cell>
          <cell r="N709" t="str">
            <v>Công trình thủy</v>
          </cell>
          <cell r="O709" t="str">
            <v>CÔNG TRÌNH</v>
          </cell>
          <cell r="P709" t="str">
            <v>CTCC</v>
          </cell>
          <cell r="Q709" t="str">
            <v>KCT</v>
          </cell>
          <cell r="R709" t="str">
            <v>KCT-CTCC</v>
          </cell>
          <cell r="U709" t="str">
            <v/>
          </cell>
          <cell r="V709" t="str">
            <v>x</v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G709" t="str">
            <v/>
          </cell>
          <cell r="AH709" t="str">
            <v/>
          </cell>
          <cell r="AJ709" t="str">
            <v/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O709" t="str">
            <v/>
          </cell>
          <cell r="AP709" t="str">
            <v/>
          </cell>
          <cell r="AQ709" t="str">
            <v>x</v>
          </cell>
          <cell r="AR709" t="str">
            <v/>
          </cell>
          <cell r="AS709" t="str">
            <v/>
          </cell>
          <cell r="AT709" t="str">
            <v/>
          </cell>
          <cell r="AU709" t="str">
            <v/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</row>
        <row r="710">
          <cell r="A710">
            <v>418</v>
          </cell>
          <cell r="B710">
            <v>2</v>
          </cell>
          <cell r="C710" t="str">
            <v>DL4CC22</v>
          </cell>
          <cell r="D710" t="str">
            <v>DL4CC22-DL</v>
          </cell>
          <cell r="E710">
            <v>645</v>
          </cell>
          <cell r="F710" t="str">
            <v>Thực tập Thí nghiệm và kiểm định công trình cảng - đường thủy</v>
          </cell>
          <cell r="G710">
            <v>2</v>
          </cell>
          <cell r="H710" t="str">
            <v/>
          </cell>
          <cell r="I710" t="str">
            <v/>
          </cell>
          <cell r="J710">
            <v>90</v>
          </cell>
          <cell r="K710" t="str">
            <v/>
          </cell>
          <cell r="L710" t="str">
            <v>TH</v>
          </cell>
          <cell r="M710" t="str">
            <v/>
          </cell>
          <cell r="N710" t="str">
            <v>Công trình thủy</v>
          </cell>
          <cell r="O710" t="str">
            <v>CÔNG TRÌNH</v>
          </cell>
          <cell r="P710" t="str">
            <v>CTCC</v>
          </cell>
          <cell r="Q710" t="str">
            <v>KCT</v>
          </cell>
          <cell r="R710" t="str">
            <v>KCT-CTCC</v>
          </cell>
          <cell r="U710" t="str">
            <v/>
          </cell>
          <cell r="V710" t="str">
            <v>x</v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G710" t="str">
            <v/>
          </cell>
          <cell r="AH710" t="str">
            <v/>
          </cell>
          <cell r="AJ710" t="str">
            <v/>
          </cell>
          <cell r="AK710" t="str">
            <v/>
          </cell>
          <cell r="AL710" t="str">
            <v/>
          </cell>
          <cell r="AM710" t="str">
            <v/>
          </cell>
          <cell r="AN710" t="str">
            <v/>
          </cell>
          <cell r="AO710" t="str">
            <v/>
          </cell>
          <cell r="AP710" t="str">
            <v/>
          </cell>
          <cell r="AQ710" t="str">
            <v>x</v>
          </cell>
          <cell r="AR710" t="str">
            <v/>
          </cell>
          <cell r="AS710" t="str">
            <v/>
          </cell>
          <cell r="AT710" t="str">
            <v/>
          </cell>
          <cell r="AU710" t="str">
            <v/>
          </cell>
          <cell r="AV710" t="str">
            <v/>
          </cell>
          <cell r="AW710" t="str">
            <v/>
          </cell>
          <cell r="AX710" t="str">
            <v/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</row>
        <row r="711">
          <cell r="A711">
            <v>418</v>
          </cell>
          <cell r="B711">
            <v>4</v>
          </cell>
          <cell r="C711" t="str">
            <v>MH4CC22</v>
          </cell>
          <cell r="D711" t="str">
            <v>MH4CC22-CC</v>
          </cell>
          <cell r="E711">
            <v>645</v>
          </cell>
          <cell r="F711" t="str">
            <v>Thực tập Thí nghiệm và kiểm định công trình cảng - đường thủy</v>
          </cell>
          <cell r="G711">
            <v>2</v>
          </cell>
          <cell r="H711" t="str">
            <v/>
          </cell>
          <cell r="I711" t="str">
            <v/>
          </cell>
          <cell r="J711">
            <v>90</v>
          </cell>
          <cell r="K711" t="str">
            <v/>
          </cell>
          <cell r="L711" t="str">
            <v>TH</v>
          </cell>
          <cell r="M711" t="str">
            <v/>
          </cell>
          <cell r="N711" t="str">
            <v>Công trình thủy</v>
          </cell>
          <cell r="O711" t="str">
            <v>CÔNG TRÌNH</v>
          </cell>
          <cell r="P711" t="str">
            <v>CTCC</v>
          </cell>
          <cell r="Q711" t="str">
            <v>KCT</v>
          </cell>
          <cell r="R711" t="str">
            <v>KCT-CTCC</v>
          </cell>
          <cell r="U711" t="str">
            <v/>
          </cell>
          <cell r="V711" t="str">
            <v>x</v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G711" t="str">
            <v/>
          </cell>
          <cell r="AH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>x</v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</row>
        <row r="712">
          <cell r="A712">
            <v>419</v>
          </cell>
          <cell r="B712">
            <v>1</v>
          </cell>
          <cell r="C712" t="str">
            <v>DC3MX91</v>
          </cell>
          <cell r="D712" t="str">
            <v>DC3MX91-DC</v>
          </cell>
          <cell r="E712">
            <v>588</v>
          </cell>
          <cell r="F712" t="str">
            <v>Cầu đường đại cương</v>
          </cell>
          <cell r="G712">
            <v>2</v>
          </cell>
          <cell r="H712">
            <v>30</v>
          </cell>
          <cell r="I712" t="str">
            <v/>
          </cell>
          <cell r="J712" t="str">
            <v/>
          </cell>
          <cell r="K712" t="str">
            <v/>
          </cell>
          <cell r="L712" t="str">
            <v>Viết</v>
          </cell>
          <cell r="M712">
            <v>60</v>
          </cell>
          <cell r="N712" t="str">
            <v>Đường</v>
          </cell>
          <cell r="O712" t="str">
            <v>CÔNG TRÌNH</v>
          </cell>
          <cell r="P712" t="str">
            <v>CTDB</v>
          </cell>
          <cell r="Q712" t="str">
            <v>KCT</v>
          </cell>
          <cell r="R712" t="str">
            <v>KCT-CTDB</v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  <cell r="AA712" t="str">
            <v/>
          </cell>
          <cell r="AB712" t="str">
            <v/>
          </cell>
          <cell r="AC712" t="str">
            <v>o</v>
          </cell>
          <cell r="AD712" t="str">
            <v/>
          </cell>
          <cell r="AE712" t="str">
            <v/>
          </cell>
          <cell r="AG712" t="str">
            <v/>
          </cell>
          <cell r="AH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>o</v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</row>
        <row r="713">
          <cell r="A713">
            <v>419</v>
          </cell>
          <cell r="B713">
            <v>4</v>
          </cell>
          <cell r="C713" t="str">
            <v>CC3MX91</v>
          </cell>
          <cell r="D713" t="str">
            <v>CC3MX91-CC</v>
          </cell>
          <cell r="E713">
            <v>588</v>
          </cell>
          <cell r="F713" t="str">
            <v>Cầu đường đại cương</v>
          </cell>
          <cell r="G713">
            <v>2</v>
          </cell>
          <cell r="H713">
            <v>30</v>
          </cell>
          <cell r="I713" t="str">
            <v/>
          </cell>
          <cell r="J713" t="str">
            <v/>
          </cell>
          <cell r="K713" t="str">
            <v/>
          </cell>
          <cell r="L713" t="str">
            <v>Viết</v>
          </cell>
          <cell r="M713">
            <v>60</v>
          </cell>
          <cell r="N713" t="str">
            <v>Đường</v>
          </cell>
          <cell r="O713" t="str">
            <v>CÔNG TRÌNH</v>
          </cell>
          <cell r="P713" t="str">
            <v>CTDB</v>
          </cell>
          <cell r="Q713" t="str">
            <v>KCT</v>
          </cell>
          <cell r="R713" t="str">
            <v>KCT-CTDB</v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>o</v>
          </cell>
          <cell r="AD713" t="str">
            <v/>
          </cell>
          <cell r="AE713" t="str">
            <v/>
          </cell>
          <cell r="AG713" t="str">
            <v/>
          </cell>
          <cell r="AH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>o</v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</row>
        <row r="714">
          <cell r="A714">
            <v>420</v>
          </cell>
          <cell r="B714">
            <v>1</v>
          </cell>
          <cell r="C714" t="str">
            <v>DC3DB74</v>
          </cell>
          <cell r="D714" t="str">
            <v>DC3DB74-DC</v>
          </cell>
          <cell r="E714">
            <v>345</v>
          </cell>
          <cell r="F714" t="str">
            <v>Công trình đường bộ</v>
          </cell>
          <cell r="G714">
            <v>4</v>
          </cell>
          <cell r="H714">
            <v>60</v>
          </cell>
          <cell r="I714" t="str">
            <v/>
          </cell>
          <cell r="J714" t="str">
            <v/>
          </cell>
          <cell r="K714" t="str">
            <v/>
          </cell>
          <cell r="L714" t="str">
            <v>Viết</v>
          </cell>
          <cell r="M714">
            <v>90</v>
          </cell>
          <cell r="N714" t="str">
            <v>Đường</v>
          </cell>
          <cell r="O714" t="str">
            <v>CÔNG TRÌNH</v>
          </cell>
          <cell r="P714" t="str">
            <v>CTDB</v>
          </cell>
          <cell r="Q714" t="str">
            <v>KCT</v>
          </cell>
          <cell r="R714" t="str">
            <v>KCT-CTDB</v>
          </cell>
          <cell r="U714" t="str">
            <v>x</v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  <cell r="AG714" t="str">
            <v/>
          </cell>
          <cell r="AH714" t="str">
            <v/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</row>
        <row r="715">
          <cell r="A715">
            <v>421</v>
          </cell>
          <cell r="B715">
            <v>1</v>
          </cell>
          <cell r="C715" t="str">
            <v>DC3CT92</v>
          </cell>
          <cell r="D715" t="str">
            <v>DC3CT92-DC</v>
          </cell>
          <cell r="E715">
            <v>561</v>
          </cell>
          <cell r="F715" t="str">
            <v>Dự toán công trình</v>
          </cell>
          <cell r="G715">
            <v>2</v>
          </cell>
          <cell r="H715">
            <v>30</v>
          </cell>
          <cell r="I715" t="str">
            <v/>
          </cell>
          <cell r="J715" t="str">
            <v/>
          </cell>
          <cell r="K715" t="str">
            <v/>
          </cell>
          <cell r="L715" t="str">
            <v>VĐ</v>
          </cell>
          <cell r="M715">
            <v>90</v>
          </cell>
          <cell r="N715" t="str">
            <v>Đường</v>
          </cell>
          <cell r="O715" t="str">
            <v>CÔNG TRÌNH</v>
          </cell>
          <cell r="P715" t="str">
            <v>CTDB</v>
          </cell>
          <cell r="Q715" t="str">
            <v>KCT</v>
          </cell>
          <cell r="R715" t="str">
            <v>KCT-CTDB</v>
          </cell>
          <cell r="U715" t="str">
            <v>o</v>
          </cell>
          <cell r="V715" t="str">
            <v>o</v>
          </cell>
          <cell r="W715" t="str">
            <v>o</v>
          </cell>
          <cell r="X715" t="str">
            <v>o</v>
          </cell>
          <cell r="Y715" t="str">
            <v>o</v>
          </cell>
          <cell r="Z715" t="str">
            <v>o</v>
          </cell>
          <cell r="AA715" t="str">
            <v>o</v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G715" t="str">
            <v/>
          </cell>
          <cell r="AH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>o</v>
          </cell>
          <cell r="AR715" t="str">
            <v>x</v>
          </cell>
          <cell r="AS715" t="str">
            <v>x</v>
          </cell>
          <cell r="AT715" t="str">
            <v/>
          </cell>
          <cell r="AU715" t="str">
            <v>o</v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</row>
        <row r="716">
          <cell r="A716">
            <v>421</v>
          </cell>
          <cell r="B716">
            <v>2</v>
          </cell>
          <cell r="C716" t="str">
            <v>DC3CT92</v>
          </cell>
          <cell r="D716" t="str">
            <v>DC3CT92-DL</v>
          </cell>
          <cell r="E716">
            <v>561</v>
          </cell>
          <cell r="F716" t="str">
            <v>Dự toán công trình</v>
          </cell>
          <cell r="G716">
            <v>2</v>
          </cell>
          <cell r="H716">
            <v>30</v>
          </cell>
          <cell r="I716" t="str">
            <v/>
          </cell>
          <cell r="J716" t="str">
            <v/>
          </cell>
          <cell r="K716" t="str">
            <v/>
          </cell>
          <cell r="L716" t="str">
            <v>Viết</v>
          </cell>
          <cell r="M716">
            <v>90</v>
          </cell>
          <cell r="N716" t="str">
            <v>Đường</v>
          </cell>
          <cell r="O716" t="str">
            <v>CÔNG TRÌNH</v>
          </cell>
          <cell r="P716" t="str">
            <v>CTDB</v>
          </cell>
          <cell r="Q716" t="str">
            <v>KCT</v>
          </cell>
          <cell r="R716" t="str">
            <v>KCT-CTDB</v>
          </cell>
          <cell r="U716" t="str">
            <v>o</v>
          </cell>
          <cell r="V716" t="str">
            <v>o</v>
          </cell>
          <cell r="W716" t="str">
            <v>o</v>
          </cell>
          <cell r="X716" t="str">
            <v>o</v>
          </cell>
          <cell r="Y716" t="str">
            <v>o</v>
          </cell>
          <cell r="Z716" t="str">
            <v>o</v>
          </cell>
          <cell r="AA716" t="str">
            <v>o</v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G716" t="str">
            <v/>
          </cell>
          <cell r="AH716" t="str">
            <v/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>o</v>
          </cell>
          <cell r="AR716" t="str">
            <v>x</v>
          </cell>
          <cell r="AS716" t="str">
            <v>x</v>
          </cell>
          <cell r="AT716" t="str">
            <v/>
          </cell>
          <cell r="AU716" t="str">
            <v>o</v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</row>
        <row r="717">
          <cell r="A717">
            <v>421</v>
          </cell>
          <cell r="B717">
            <v>3</v>
          </cell>
          <cell r="C717" t="str">
            <v>DC3CT92</v>
          </cell>
          <cell r="D717" t="str">
            <v>DC3CT92-DV</v>
          </cell>
          <cell r="E717">
            <v>561</v>
          </cell>
          <cell r="F717" t="str">
            <v>Dự toán công trình</v>
          </cell>
          <cell r="G717">
            <v>2</v>
          </cell>
          <cell r="H717">
            <v>30</v>
          </cell>
          <cell r="I717" t="str">
            <v/>
          </cell>
          <cell r="J717" t="str">
            <v/>
          </cell>
          <cell r="K717" t="str">
            <v/>
          </cell>
          <cell r="L717" t="str">
            <v>Viết</v>
          </cell>
          <cell r="M717">
            <v>90</v>
          </cell>
          <cell r="N717" t="str">
            <v>Đường</v>
          </cell>
          <cell r="O717" t="str">
            <v>CÔNG TRÌNH</v>
          </cell>
          <cell r="P717" t="str">
            <v>CTDB</v>
          </cell>
          <cell r="Q717" t="str">
            <v>KCT</v>
          </cell>
          <cell r="R717" t="str">
            <v>KCT-CTDB</v>
          </cell>
          <cell r="U717" t="str">
            <v>o</v>
          </cell>
          <cell r="V717" t="str">
            <v>o</v>
          </cell>
          <cell r="W717" t="str">
            <v>o</v>
          </cell>
          <cell r="X717" t="str">
            <v>o</v>
          </cell>
          <cell r="Y717" t="str">
            <v>o</v>
          </cell>
          <cell r="Z717" t="str">
            <v>o</v>
          </cell>
          <cell r="AA717" t="str">
            <v>o</v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G717" t="str">
            <v/>
          </cell>
          <cell r="AH717" t="str">
            <v/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>o</v>
          </cell>
          <cell r="AR717" t="str">
            <v>x</v>
          </cell>
          <cell r="AS717" t="str">
            <v>x</v>
          </cell>
          <cell r="AT717" t="str">
            <v/>
          </cell>
          <cell r="AU717" t="str">
            <v>o</v>
          </cell>
          <cell r="AV717" t="str">
            <v/>
          </cell>
          <cell r="AW717" t="str">
            <v/>
          </cell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</row>
        <row r="718">
          <cell r="A718">
            <v>421</v>
          </cell>
          <cell r="B718">
            <v>4</v>
          </cell>
          <cell r="C718" t="str">
            <v>MH3CT92</v>
          </cell>
          <cell r="D718" t="str">
            <v>MH3CT92-CC</v>
          </cell>
          <cell r="E718">
            <v>561</v>
          </cell>
          <cell r="F718" t="str">
            <v>Dự toán công trình</v>
          </cell>
          <cell r="G718">
            <v>2</v>
          </cell>
          <cell r="H718">
            <v>30</v>
          </cell>
          <cell r="I718" t="str">
            <v/>
          </cell>
          <cell r="J718" t="str">
            <v/>
          </cell>
          <cell r="K718" t="str">
            <v/>
          </cell>
          <cell r="L718" t="str">
            <v>Viết</v>
          </cell>
          <cell r="M718">
            <v>90</v>
          </cell>
          <cell r="N718" t="str">
            <v>Đường</v>
          </cell>
          <cell r="O718" t="str">
            <v>CÔNG TRÌNH</v>
          </cell>
          <cell r="P718" t="str">
            <v>CTDB</v>
          </cell>
          <cell r="Q718" t="str">
            <v>KCT</v>
          </cell>
          <cell r="R718" t="str">
            <v>KCT-CTDB</v>
          </cell>
          <cell r="U718" t="str">
            <v>o</v>
          </cell>
          <cell r="V718" t="str">
            <v>o</v>
          </cell>
          <cell r="W718" t="str">
            <v>o</v>
          </cell>
          <cell r="X718" t="str">
            <v>o</v>
          </cell>
          <cell r="Y718" t="str">
            <v>o</v>
          </cell>
          <cell r="Z718" t="str">
            <v>o</v>
          </cell>
          <cell r="AA718" t="str">
            <v>o</v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G718" t="str">
            <v/>
          </cell>
          <cell r="AH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>o</v>
          </cell>
          <cell r="AR718" t="str">
            <v>x</v>
          </cell>
          <cell r="AS718" t="str">
            <v>x</v>
          </cell>
          <cell r="AT718" t="str">
            <v/>
          </cell>
          <cell r="AU718" t="str">
            <v>o</v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</row>
        <row r="719">
          <cell r="A719">
            <v>421</v>
          </cell>
          <cell r="B719">
            <v>5</v>
          </cell>
          <cell r="C719" t="str">
            <v>MH3CT92</v>
          </cell>
          <cell r="D719" t="str">
            <v>MH3CT92-CL</v>
          </cell>
          <cell r="E719">
            <v>561</v>
          </cell>
          <cell r="F719" t="str">
            <v>Dự toán công trình</v>
          </cell>
          <cell r="G719">
            <v>2</v>
          </cell>
          <cell r="H719">
            <v>30</v>
          </cell>
          <cell r="I719" t="str">
            <v/>
          </cell>
          <cell r="J719" t="str">
            <v/>
          </cell>
          <cell r="K719" t="str">
            <v/>
          </cell>
          <cell r="L719" t="str">
            <v>Viết</v>
          </cell>
          <cell r="M719">
            <v>90</v>
          </cell>
          <cell r="N719" t="str">
            <v>Đường</v>
          </cell>
          <cell r="O719" t="str">
            <v>CÔNG TRÌNH</v>
          </cell>
          <cell r="P719" t="str">
            <v>CTDB</v>
          </cell>
          <cell r="Q719" t="str">
            <v>KCT</v>
          </cell>
          <cell r="R719" t="str">
            <v>KCT-CTDB</v>
          </cell>
          <cell r="U719" t="str">
            <v>o</v>
          </cell>
          <cell r="V719" t="str">
            <v>o</v>
          </cell>
          <cell r="W719" t="str">
            <v>o</v>
          </cell>
          <cell r="X719" t="str">
            <v>o</v>
          </cell>
          <cell r="Y719" t="str">
            <v>o</v>
          </cell>
          <cell r="Z719" t="str">
            <v>o</v>
          </cell>
          <cell r="AA719" t="str">
            <v>o</v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  <cell r="AG719" t="str">
            <v/>
          </cell>
          <cell r="AH719" t="str">
            <v/>
          </cell>
          <cell r="AJ719" t="str">
            <v/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O719" t="str">
            <v/>
          </cell>
          <cell r="AP719" t="str">
            <v/>
          </cell>
          <cell r="AQ719" t="str">
            <v>o</v>
          </cell>
          <cell r="AR719" t="str">
            <v>x</v>
          </cell>
          <cell r="AS719" t="str">
            <v>x</v>
          </cell>
          <cell r="AT719" t="str">
            <v/>
          </cell>
          <cell r="AU719" t="str">
            <v>o</v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</row>
        <row r="720">
          <cell r="A720">
            <v>422</v>
          </cell>
          <cell r="B720">
            <v>4</v>
          </cell>
          <cell r="C720" t="str">
            <v>MH3CT92a</v>
          </cell>
          <cell r="D720" t="str">
            <v>MH3CT92a-CC</v>
          </cell>
          <cell r="E720">
            <v>561</v>
          </cell>
          <cell r="F720" t="str">
            <v>Dự toán công trình (XD DD&amp;CN)</v>
          </cell>
          <cell r="G720">
            <v>2</v>
          </cell>
          <cell r="H720">
            <v>30</v>
          </cell>
          <cell r="I720" t="str">
            <v/>
          </cell>
          <cell r="J720" t="str">
            <v/>
          </cell>
          <cell r="K720" t="str">
            <v/>
          </cell>
          <cell r="L720" t="str">
            <v>Viết</v>
          </cell>
          <cell r="M720">
            <v>90</v>
          </cell>
          <cell r="N720" t="str">
            <v>Đường</v>
          </cell>
          <cell r="O720" t="str">
            <v>CÔNG TRÌNH</v>
          </cell>
          <cell r="P720" t="str">
            <v>CTDB</v>
          </cell>
          <cell r="Q720" t="str">
            <v>KCT</v>
          </cell>
          <cell r="R720" t="str">
            <v>KCT-CTDB</v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>o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G720" t="str">
            <v/>
          </cell>
          <cell r="AH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>o</v>
          </cell>
          <cell r="AR720" t="str">
            <v>x</v>
          </cell>
          <cell r="AS720" t="str">
            <v>x</v>
          </cell>
          <cell r="AT720" t="str">
            <v/>
          </cell>
          <cell r="AU720" t="str">
            <v>o</v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</row>
        <row r="721">
          <cell r="A721">
            <v>423</v>
          </cell>
          <cell r="B721">
            <v>1</v>
          </cell>
          <cell r="C721" t="str">
            <v>DC3KD55</v>
          </cell>
          <cell r="D721" t="str">
            <v>DC3KD55-DC</v>
          </cell>
          <cell r="E721">
            <v>956</v>
          </cell>
          <cell r="F721" t="str">
            <v>Đồ án kiểm định và khai thác cầu đường</v>
          </cell>
          <cell r="G721">
            <v>2</v>
          </cell>
          <cell r="H721" t="str">
            <v/>
          </cell>
          <cell r="I721" t="str">
            <v/>
          </cell>
          <cell r="J721">
            <v>90</v>
          </cell>
          <cell r="K721" t="str">
            <v/>
          </cell>
          <cell r="L721" t="str">
            <v>VĐ</v>
          </cell>
          <cell r="M721" t="str">
            <v/>
          </cell>
          <cell r="N721" t="str">
            <v>đường</v>
          </cell>
          <cell r="O721" t="str">
            <v>CÔNG TRÌNH</v>
          </cell>
          <cell r="P721" t="str">
            <v>CTDB</v>
          </cell>
          <cell r="Q721" t="str">
            <v>KCT</v>
          </cell>
          <cell r="R721" t="str">
            <v>KCT-CTDB</v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G721" t="str">
            <v/>
          </cell>
          <cell r="AH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</row>
        <row r="722">
          <cell r="A722">
            <v>424</v>
          </cell>
          <cell r="B722">
            <v>1</v>
          </cell>
          <cell r="C722" t="str">
            <v>DC3DB54</v>
          </cell>
          <cell r="D722" t="str">
            <v>DC3DB54-DC</v>
          </cell>
          <cell r="E722">
            <v>353</v>
          </cell>
          <cell r="F722" t="str">
            <v>Đồ án Tổ chức thi công và thi công công trình xây dựng</v>
          </cell>
          <cell r="G722">
            <v>2</v>
          </cell>
          <cell r="H722" t="str">
            <v/>
          </cell>
          <cell r="I722" t="str">
            <v/>
          </cell>
          <cell r="J722">
            <v>90</v>
          </cell>
          <cell r="K722" t="str">
            <v/>
          </cell>
          <cell r="L722" t="str">
            <v>VĐ</v>
          </cell>
          <cell r="M722" t="str">
            <v/>
          </cell>
          <cell r="N722" t="str">
            <v>Đường</v>
          </cell>
          <cell r="O722" t="str">
            <v>CÔNG TRÌNH</v>
          </cell>
          <cell r="P722" t="str">
            <v>CTDB</v>
          </cell>
          <cell r="Q722" t="str">
            <v>KCT</v>
          </cell>
          <cell r="R722" t="str">
            <v>KCT-CTDB</v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>x</v>
          </cell>
          <cell r="Z722" t="str">
            <v/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G722" t="str">
            <v/>
          </cell>
          <cell r="AH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</row>
        <row r="723">
          <cell r="A723">
            <v>425</v>
          </cell>
          <cell r="B723">
            <v>1</v>
          </cell>
          <cell r="C723" t="str">
            <v>DC4DB80</v>
          </cell>
          <cell r="D723" t="str">
            <v>DC4DB80-DC</v>
          </cell>
          <cell r="E723">
            <v>711</v>
          </cell>
          <cell r="F723" t="str">
            <v>Đồ án tốt nghiệp</v>
          </cell>
          <cell r="G723">
            <v>8</v>
          </cell>
          <cell r="H723" t="str">
            <v/>
          </cell>
          <cell r="I723" t="str">
            <v/>
          </cell>
          <cell r="J723">
            <v>480</v>
          </cell>
          <cell r="K723" t="str">
            <v/>
          </cell>
          <cell r="L723" t="str">
            <v>VĐ</v>
          </cell>
          <cell r="M723" t="str">
            <v/>
          </cell>
          <cell r="N723" t="str">
            <v>Đường</v>
          </cell>
          <cell r="O723" t="str">
            <v>CÔNG TRÌNH</v>
          </cell>
          <cell r="P723" t="str">
            <v>CTDB</v>
          </cell>
          <cell r="Q723" t="str">
            <v>KCT</v>
          </cell>
          <cell r="R723" t="str">
            <v>KCT-CTDB</v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>x</v>
          </cell>
          <cell r="Z723" t="str">
            <v/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G723" t="str">
            <v/>
          </cell>
          <cell r="AH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</row>
        <row r="724">
          <cell r="A724">
            <v>426</v>
          </cell>
          <cell r="B724">
            <v>1</v>
          </cell>
          <cell r="C724" t="str">
            <v>DC3DB43</v>
          </cell>
          <cell r="D724" t="str">
            <v>DC3DB43-DC</v>
          </cell>
          <cell r="E724">
            <v>273</v>
          </cell>
          <cell r="F724" t="str">
            <v>Đồ án Thiết kế đường</v>
          </cell>
          <cell r="G724">
            <v>3</v>
          </cell>
          <cell r="H724" t="str">
            <v/>
          </cell>
          <cell r="I724" t="str">
            <v/>
          </cell>
          <cell r="J724">
            <v>135</v>
          </cell>
          <cell r="K724" t="str">
            <v/>
          </cell>
          <cell r="L724" t="str">
            <v>VĐ</v>
          </cell>
          <cell r="M724" t="str">
            <v/>
          </cell>
          <cell r="N724" t="str">
            <v>Đường</v>
          </cell>
          <cell r="O724" t="str">
            <v>CÔNG TRÌNH</v>
          </cell>
          <cell r="P724" t="str">
            <v>CTDB</v>
          </cell>
          <cell r="Q724" t="str">
            <v>KCT</v>
          </cell>
          <cell r="R724" t="str">
            <v>KCT-CTDB</v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>x</v>
          </cell>
          <cell r="Z724" t="str">
            <v/>
          </cell>
          <cell r="AA724" t="str">
            <v/>
          </cell>
          <cell r="AB724" t="str">
            <v/>
          </cell>
          <cell r="AC724" t="str">
            <v/>
          </cell>
          <cell r="AD724" t="str">
            <v/>
          </cell>
          <cell r="AE724" t="str">
            <v/>
          </cell>
          <cell r="AG724" t="str">
            <v/>
          </cell>
          <cell r="AH724" t="str">
            <v/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 t="str">
            <v/>
          </cell>
          <cell r="AT724" t="str">
            <v/>
          </cell>
          <cell r="AU724" t="str">
            <v/>
          </cell>
          <cell r="AV724" t="str">
            <v/>
          </cell>
          <cell r="AW724" t="str">
            <v/>
          </cell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</row>
        <row r="725">
          <cell r="A725">
            <v>427</v>
          </cell>
          <cell r="B725">
            <v>1</v>
          </cell>
          <cell r="C725" t="str">
            <v>DC3DB44</v>
          </cell>
          <cell r="D725" t="str">
            <v>DC3DB44-DC</v>
          </cell>
          <cell r="E725">
            <v>274</v>
          </cell>
          <cell r="F725" t="str">
            <v>Đồ án Thiết kế đường</v>
          </cell>
          <cell r="G725">
            <v>2</v>
          </cell>
          <cell r="H725" t="str">
            <v/>
          </cell>
          <cell r="I725" t="str">
            <v/>
          </cell>
          <cell r="J725">
            <v>90</v>
          </cell>
          <cell r="K725" t="str">
            <v/>
          </cell>
          <cell r="L725" t="str">
            <v>VĐ</v>
          </cell>
          <cell r="M725" t="str">
            <v/>
          </cell>
          <cell r="N725" t="str">
            <v>Đường</v>
          </cell>
          <cell r="O725" t="str">
            <v>CÔNG TRÌNH</v>
          </cell>
          <cell r="P725" t="str">
            <v>CTDB</v>
          </cell>
          <cell r="Q725" t="str">
            <v>KCT</v>
          </cell>
          <cell r="R725" t="str">
            <v>KCT-CTDB</v>
          </cell>
          <cell r="U725" t="str">
            <v/>
          </cell>
          <cell r="V725" t="str">
            <v/>
          </cell>
          <cell r="W725" t="str">
            <v>x</v>
          </cell>
          <cell r="X725" t="str">
            <v/>
          </cell>
          <cell r="Y725" t="str">
            <v/>
          </cell>
          <cell r="Z725" t="str">
            <v/>
          </cell>
          <cell r="AA725" t="str">
            <v>x</v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G725" t="str">
            <v/>
          </cell>
          <cell r="AH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</row>
        <row r="726">
          <cell r="A726">
            <v>427</v>
          </cell>
          <cell r="B726">
            <v>2</v>
          </cell>
          <cell r="C726" t="str">
            <v>DC3DB44</v>
          </cell>
          <cell r="D726" t="str">
            <v>DC3DB44-DL</v>
          </cell>
          <cell r="E726">
            <v>274</v>
          </cell>
          <cell r="F726" t="str">
            <v>Đồ án Thiết kế đường</v>
          </cell>
          <cell r="G726">
            <v>2</v>
          </cell>
          <cell r="H726" t="str">
            <v/>
          </cell>
          <cell r="I726" t="str">
            <v/>
          </cell>
          <cell r="J726">
            <v>90</v>
          </cell>
          <cell r="K726" t="str">
            <v/>
          </cell>
          <cell r="L726" t="str">
            <v>VĐ</v>
          </cell>
          <cell r="M726" t="str">
            <v/>
          </cell>
          <cell r="N726" t="str">
            <v>Đường</v>
          </cell>
          <cell r="O726" t="str">
            <v>CÔNG TRÌNH</v>
          </cell>
          <cell r="P726" t="str">
            <v>CTDB</v>
          </cell>
          <cell r="Q726" t="str">
            <v>KCT</v>
          </cell>
          <cell r="R726" t="str">
            <v>KCT-CTDB</v>
          </cell>
          <cell r="U726" t="str">
            <v/>
          </cell>
          <cell r="V726" t="str">
            <v/>
          </cell>
          <cell r="W726" t="str">
            <v>x</v>
          </cell>
          <cell r="X726" t="str">
            <v/>
          </cell>
          <cell r="Y726" t="str">
            <v/>
          </cell>
          <cell r="Z726" t="str">
            <v/>
          </cell>
          <cell r="AA726" t="str">
            <v>x</v>
          </cell>
          <cell r="AB726" t="str">
            <v/>
          </cell>
          <cell r="AC726" t="str">
            <v/>
          </cell>
          <cell r="AD726" t="str">
            <v/>
          </cell>
          <cell r="AE726" t="str">
            <v/>
          </cell>
          <cell r="AG726" t="str">
            <v/>
          </cell>
          <cell r="AH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</row>
        <row r="727">
          <cell r="A727">
            <v>427</v>
          </cell>
          <cell r="B727">
            <v>3</v>
          </cell>
          <cell r="C727" t="str">
            <v>DC3DB44</v>
          </cell>
          <cell r="D727" t="str">
            <v>DC3DB44-DV</v>
          </cell>
          <cell r="E727">
            <v>274</v>
          </cell>
          <cell r="F727" t="str">
            <v>Đồ án Thiết kế đường</v>
          </cell>
          <cell r="G727">
            <v>2</v>
          </cell>
          <cell r="H727" t="str">
            <v/>
          </cell>
          <cell r="I727" t="str">
            <v/>
          </cell>
          <cell r="J727">
            <v>90</v>
          </cell>
          <cell r="K727" t="str">
            <v/>
          </cell>
          <cell r="L727" t="str">
            <v>VĐ</v>
          </cell>
          <cell r="M727" t="str">
            <v/>
          </cell>
          <cell r="N727" t="str">
            <v>Đường</v>
          </cell>
          <cell r="O727" t="str">
            <v>CÔNG TRÌNH</v>
          </cell>
          <cell r="P727" t="str">
            <v>CTDB</v>
          </cell>
          <cell r="Q727" t="str">
            <v>KCT</v>
          </cell>
          <cell r="R727" t="str">
            <v>KCT-CTDB</v>
          </cell>
          <cell r="U727" t="str">
            <v/>
          </cell>
          <cell r="V727" t="str">
            <v/>
          </cell>
          <cell r="W727" t="str">
            <v>x</v>
          </cell>
          <cell r="X727" t="str">
            <v/>
          </cell>
          <cell r="Y727" t="str">
            <v/>
          </cell>
          <cell r="Z727" t="str">
            <v/>
          </cell>
          <cell r="AA727" t="str">
            <v>x</v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G727" t="str">
            <v/>
          </cell>
          <cell r="AH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</row>
        <row r="728">
          <cell r="A728">
            <v>428</v>
          </cell>
          <cell r="B728">
            <v>4</v>
          </cell>
          <cell r="C728" t="str">
            <v>MH3DB44</v>
          </cell>
          <cell r="D728" t="str">
            <v>MH3DB44-CC</v>
          </cell>
          <cell r="E728">
            <v>802</v>
          </cell>
          <cell r="F728" t="str">
            <v>Đồ án Thiết kế đường</v>
          </cell>
          <cell r="G728">
            <v>1</v>
          </cell>
          <cell r="H728" t="str">
            <v/>
          </cell>
          <cell r="I728" t="str">
            <v/>
          </cell>
          <cell r="J728">
            <v>45</v>
          </cell>
          <cell r="K728" t="str">
            <v/>
          </cell>
          <cell r="L728" t="str">
            <v>VĐ</v>
          </cell>
          <cell r="M728" t="str">
            <v/>
          </cell>
          <cell r="N728" t="str">
            <v>Đường</v>
          </cell>
          <cell r="O728" t="str">
            <v>CÔNG TRÌNH</v>
          </cell>
          <cell r="P728" t="str">
            <v>CTDB</v>
          </cell>
          <cell r="Q728" t="str">
            <v>KCT</v>
          </cell>
          <cell r="R728" t="str">
            <v>KCT-CTDB</v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G728" t="str">
            <v/>
          </cell>
          <cell r="AH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>x</v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</row>
        <row r="729">
          <cell r="A729">
            <v>428</v>
          </cell>
          <cell r="B729">
            <v>5</v>
          </cell>
          <cell r="C729" t="str">
            <v>MH3DB44</v>
          </cell>
          <cell r="D729" t="str">
            <v>MH3DB44-CL</v>
          </cell>
          <cell r="E729">
            <v>802</v>
          </cell>
          <cell r="F729" t="str">
            <v>Đồ án Thiết kế đường</v>
          </cell>
          <cell r="G729">
            <v>1</v>
          </cell>
          <cell r="H729" t="str">
            <v/>
          </cell>
          <cell r="I729" t="str">
            <v/>
          </cell>
          <cell r="J729">
            <v>45</v>
          </cell>
          <cell r="K729" t="str">
            <v/>
          </cell>
          <cell r="L729" t="str">
            <v>VĐ</v>
          </cell>
          <cell r="M729" t="str">
            <v/>
          </cell>
          <cell r="N729" t="str">
            <v>Đường</v>
          </cell>
          <cell r="O729" t="str">
            <v>CÔNG TRÌNH</v>
          </cell>
          <cell r="P729" t="str">
            <v>CTDB</v>
          </cell>
          <cell r="Q729" t="str">
            <v>KCT</v>
          </cell>
          <cell r="R729" t="str">
            <v>KCT-CTDB</v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G729" t="str">
            <v/>
          </cell>
          <cell r="AH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>x</v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</row>
        <row r="730">
          <cell r="A730">
            <v>429</v>
          </cell>
          <cell r="B730">
            <v>1</v>
          </cell>
          <cell r="C730" t="str">
            <v>DC3KD42</v>
          </cell>
          <cell r="D730" t="str">
            <v>DC3KD42-DC</v>
          </cell>
          <cell r="E730">
            <v>949</v>
          </cell>
          <cell r="F730" t="str">
            <v>Đồ án thiết kế đường</v>
          </cell>
          <cell r="G730">
            <v>1</v>
          </cell>
          <cell r="H730" t="str">
            <v/>
          </cell>
          <cell r="I730" t="str">
            <v/>
          </cell>
          <cell r="J730">
            <v>90</v>
          </cell>
          <cell r="K730" t="str">
            <v/>
          </cell>
          <cell r="L730" t="str">
            <v>VĐ</v>
          </cell>
          <cell r="M730" t="str">
            <v/>
          </cell>
          <cell r="N730" t="str">
            <v>đường</v>
          </cell>
          <cell r="O730" t="str">
            <v>CÔNG TRÌNH</v>
          </cell>
          <cell r="P730" t="str">
            <v>CTDB</v>
          </cell>
          <cell r="Q730" t="str">
            <v>KCT</v>
          </cell>
          <cell r="R730" t="str">
            <v>KCT-CTDB</v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G730" t="str">
            <v/>
          </cell>
          <cell r="AH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 t="str">
            <v/>
          </cell>
          <cell r="AT730" t="str">
            <v/>
          </cell>
          <cell r="AU730" t="str">
            <v/>
          </cell>
          <cell r="AV730" t="str">
            <v/>
          </cell>
          <cell r="AW730" t="str">
            <v/>
          </cell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  <cell r="BF730" t="str">
            <v/>
          </cell>
          <cell r="BG730" t="str">
            <v/>
          </cell>
          <cell r="BH730" t="str">
            <v/>
          </cell>
        </row>
        <row r="731">
          <cell r="A731">
            <v>429</v>
          </cell>
          <cell r="B731">
            <v>4</v>
          </cell>
          <cell r="C731" t="str">
            <v>CC3KD42</v>
          </cell>
          <cell r="D731" t="str">
            <v>CC3KD42-CC</v>
          </cell>
          <cell r="E731">
            <v>949</v>
          </cell>
          <cell r="F731" t="str">
            <v>Đồ án thiết kế đường</v>
          </cell>
          <cell r="G731">
            <v>1</v>
          </cell>
          <cell r="H731" t="str">
            <v/>
          </cell>
          <cell r="I731" t="str">
            <v/>
          </cell>
          <cell r="J731">
            <v>90</v>
          </cell>
          <cell r="K731" t="str">
            <v/>
          </cell>
          <cell r="L731" t="str">
            <v>VĐ</v>
          </cell>
          <cell r="M731" t="str">
            <v/>
          </cell>
          <cell r="N731" t="str">
            <v>đường</v>
          </cell>
          <cell r="O731" t="str">
            <v>CÔNG TRÌNH</v>
          </cell>
          <cell r="P731" t="str">
            <v>CTDB</v>
          </cell>
          <cell r="Q731" t="str">
            <v>KCT</v>
          </cell>
          <cell r="R731" t="str">
            <v>KCT-CTDB</v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G731" t="str">
            <v/>
          </cell>
          <cell r="AH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 t="str">
            <v/>
          </cell>
          <cell r="AT731" t="str">
            <v/>
          </cell>
          <cell r="AU731" t="str">
            <v/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</row>
        <row r="732">
          <cell r="A732">
            <v>430</v>
          </cell>
          <cell r="B732">
            <v>1</v>
          </cell>
          <cell r="C732" t="str">
            <v>DC3DB72</v>
          </cell>
          <cell r="D732" t="str">
            <v>DC3DB72-DC</v>
          </cell>
          <cell r="E732">
            <v>570</v>
          </cell>
          <cell r="F732" t="str">
            <v>Giao thông đô thị và đường phố</v>
          </cell>
          <cell r="G732">
            <v>2</v>
          </cell>
          <cell r="H732">
            <v>30</v>
          </cell>
          <cell r="I732" t="str">
            <v/>
          </cell>
          <cell r="J732" t="str">
            <v/>
          </cell>
          <cell r="K732" t="str">
            <v/>
          </cell>
          <cell r="L732" t="str">
            <v>Viết</v>
          </cell>
          <cell r="M732">
            <v>60</v>
          </cell>
          <cell r="N732" t="str">
            <v>Đường</v>
          </cell>
          <cell r="O732" t="str">
            <v>CÔNG TRÌNH</v>
          </cell>
          <cell r="P732" t="str">
            <v>CTDB</v>
          </cell>
          <cell r="Q732" t="str">
            <v>KCT</v>
          </cell>
          <cell r="R732" t="str">
            <v>KCT-CTDB</v>
          </cell>
          <cell r="U732" t="str">
            <v>o</v>
          </cell>
          <cell r="V732" t="str">
            <v/>
          </cell>
          <cell r="W732" t="str">
            <v>o</v>
          </cell>
          <cell r="X732" t="str">
            <v>o</v>
          </cell>
          <cell r="Y732" t="str">
            <v>o</v>
          </cell>
          <cell r="Z732" t="str">
            <v/>
          </cell>
          <cell r="AA732" t="str">
            <v>o</v>
          </cell>
          <cell r="AB732" t="str">
            <v/>
          </cell>
          <cell r="AC732" t="str">
            <v/>
          </cell>
          <cell r="AD732" t="str">
            <v/>
          </cell>
          <cell r="AE732" t="str">
            <v/>
          </cell>
          <cell r="AG732" t="str">
            <v/>
          </cell>
          <cell r="AH732" t="str">
            <v/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 t="str">
            <v/>
          </cell>
          <cell r="AT732" t="str">
            <v/>
          </cell>
          <cell r="AU732" t="str">
            <v/>
          </cell>
          <cell r="AV732" t="str">
            <v/>
          </cell>
          <cell r="AW732" t="str">
            <v/>
          </cell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</row>
        <row r="733">
          <cell r="A733">
            <v>430</v>
          </cell>
          <cell r="B733">
            <v>2</v>
          </cell>
          <cell r="C733" t="str">
            <v>DC3DB72</v>
          </cell>
          <cell r="D733" t="str">
            <v>DC3DB72-DL</v>
          </cell>
          <cell r="E733">
            <v>570</v>
          </cell>
          <cell r="F733" t="str">
            <v>Giao thông đô thị và đường phố</v>
          </cell>
          <cell r="G733">
            <v>2</v>
          </cell>
          <cell r="H733">
            <v>30</v>
          </cell>
          <cell r="I733" t="str">
            <v/>
          </cell>
          <cell r="J733" t="str">
            <v/>
          </cell>
          <cell r="K733" t="str">
            <v/>
          </cell>
          <cell r="L733" t="str">
            <v>Viết</v>
          </cell>
          <cell r="M733">
            <v>60</v>
          </cell>
          <cell r="N733" t="str">
            <v>Đường</v>
          </cell>
          <cell r="O733" t="str">
            <v>CÔNG TRÌNH</v>
          </cell>
          <cell r="P733" t="str">
            <v>CTDB</v>
          </cell>
          <cell r="Q733" t="str">
            <v>KCT</v>
          </cell>
          <cell r="R733" t="str">
            <v>KCT-CTDB</v>
          </cell>
          <cell r="U733" t="str">
            <v>o</v>
          </cell>
          <cell r="V733" t="str">
            <v/>
          </cell>
          <cell r="W733" t="str">
            <v>o</v>
          </cell>
          <cell r="X733" t="str">
            <v>o</v>
          </cell>
          <cell r="Y733" t="str">
            <v>o</v>
          </cell>
          <cell r="Z733" t="str">
            <v/>
          </cell>
          <cell r="AA733" t="str">
            <v>o</v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G733" t="str">
            <v/>
          </cell>
          <cell r="AH733" t="str">
            <v/>
          </cell>
          <cell r="AJ733" t="str">
            <v/>
          </cell>
          <cell r="AK733" t="str">
            <v/>
          </cell>
          <cell r="AL733" t="str">
            <v/>
          </cell>
          <cell r="AM733" t="str">
            <v/>
          </cell>
          <cell r="AN733" t="str">
            <v/>
          </cell>
          <cell r="AO733" t="str">
            <v/>
          </cell>
          <cell r="AP733" t="str">
            <v/>
          </cell>
          <cell r="AQ733" t="str">
            <v/>
          </cell>
          <cell r="AR733" t="str">
            <v/>
          </cell>
          <cell r="AS733" t="str">
            <v/>
          </cell>
          <cell r="AT733" t="str">
            <v/>
          </cell>
          <cell r="AU733" t="str">
            <v/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</row>
        <row r="734">
          <cell r="A734">
            <v>430</v>
          </cell>
          <cell r="B734">
            <v>4</v>
          </cell>
          <cell r="C734" t="str">
            <v>MH3DB72</v>
          </cell>
          <cell r="D734" t="str">
            <v>MH3DB72-CC</v>
          </cell>
          <cell r="E734">
            <v>570</v>
          </cell>
          <cell r="F734" t="str">
            <v>Giao thông đô thị và đường phố</v>
          </cell>
          <cell r="G734">
            <v>2</v>
          </cell>
          <cell r="H734">
            <v>30</v>
          </cell>
          <cell r="I734" t="str">
            <v/>
          </cell>
          <cell r="J734" t="str">
            <v/>
          </cell>
          <cell r="K734" t="str">
            <v/>
          </cell>
          <cell r="L734" t="str">
            <v>Viết</v>
          </cell>
          <cell r="M734">
            <v>60</v>
          </cell>
          <cell r="N734" t="str">
            <v>Đường</v>
          </cell>
          <cell r="O734" t="str">
            <v>CÔNG TRÌNH</v>
          </cell>
          <cell r="P734" t="str">
            <v>CTDB</v>
          </cell>
          <cell r="Q734" t="str">
            <v>KCT</v>
          </cell>
          <cell r="R734" t="str">
            <v>KCT-CTDB</v>
          </cell>
          <cell r="U734" t="str">
            <v>o</v>
          </cell>
          <cell r="V734" t="str">
            <v/>
          </cell>
          <cell r="W734" t="str">
            <v>o</v>
          </cell>
          <cell r="X734" t="str">
            <v>o</v>
          </cell>
          <cell r="Y734" t="str">
            <v>o</v>
          </cell>
          <cell r="Z734" t="str">
            <v/>
          </cell>
          <cell r="AA734" t="str">
            <v>o</v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G734" t="str">
            <v/>
          </cell>
          <cell r="AH734" t="str">
            <v/>
          </cell>
          <cell r="AJ734" t="str">
            <v/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</row>
        <row r="735">
          <cell r="A735">
            <v>431</v>
          </cell>
          <cell r="B735">
            <v>1</v>
          </cell>
          <cell r="C735" t="str">
            <v>DC3KD54</v>
          </cell>
          <cell r="D735" t="str">
            <v>DC3KD54-DC</v>
          </cell>
          <cell r="E735">
            <v>955</v>
          </cell>
          <cell r="F735" t="str">
            <v>Hệ thống giao thông thông minh</v>
          </cell>
          <cell r="G735">
            <v>2</v>
          </cell>
          <cell r="H735">
            <v>30</v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>đường</v>
          </cell>
          <cell r="O735" t="str">
            <v>CÔNG TRÌNH</v>
          </cell>
          <cell r="P735" t="str">
            <v>CTDB</v>
          </cell>
          <cell r="Q735" t="str">
            <v>KCT</v>
          </cell>
          <cell r="R735" t="str">
            <v>KCT-CTDB</v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G735" t="str">
            <v/>
          </cell>
          <cell r="AH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</row>
        <row r="736">
          <cell r="A736">
            <v>432</v>
          </cell>
          <cell r="B736">
            <v>1</v>
          </cell>
          <cell r="C736" t="str">
            <v>DC3KD51</v>
          </cell>
          <cell r="D736" t="str">
            <v>DC3KD51-DC</v>
          </cell>
          <cell r="E736">
            <v>952</v>
          </cell>
          <cell r="F736" t="str">
            <v>Kiểm định đường</v>
          </cell>
          <cell r="G736">
            <v>3</v>
          </cell>
          <cell r="H736">
            <v>45</v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>đường</v>
          </cell>
          <cell r="O736" t="str">
            <v>CÔNG TRÌNH</v>
          </cell>
          <cell r="P736" t="str">
            <v>CTDB</v>
          </cell>
          <cell r="Q736" t="str">
            <v>KCT</v>
          </cell>
          <cell r="R736" t="str">
            <v>KCT-CTDB</v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G736" t="str">
            <v/>
          </cell>
          <cell r="AH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</row>
        <row r="737">
          <cell r="A737">
            <v>433</v>
          </cell>
          <cell r="B737">
            <v>4</v>
          </cell>
          <cell r="C737" t="str">
            <v>CC3KD51</v>
          </cell>
          <cell r="D737" t="str">
            <v>CC3KD51-CC</v>
          </cell>
          <cell r="E737">
            <v>969</v>
          </cell>
          <cell r="F737" t="str">
            <v>Kiểm định và khai thác đường</v>
          </cell>
          <cell r="G737">
            <v>3</v>
          </cell>
          <cell r="H737">
            <v>45</v>
          </cell>
          <cell r="I737" t="str">
            <v/>
          </cell>
          <cell r="J737" t="str">
            <v/>
          </cell>
          <cell r="K737" t="str">
            <v/>
          </cell>
          <cell r="L737" t="str">
            <v>Viết</v>
          </cell>
          <cell r="M737" t="str">
            <v/>
          </cell>
          <cell r="N737" t="str">
            <v>Đường</v>
          </cell>
          <cell r="O737" t="str">
            <v>CÔNG TRÌNH</v>
          </cell>
          <cell r="P737" t="str">
            <v>CTDB</v>
          </cell>
          <cell r="Q737" t="str">
            <v>KCT</v>
          </cell>
          <cell r="R737" t="str">
            <v>KCT-CTDB</v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G737" t="str">
            <v/>
          </cell>
          <cell r="AH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</row>
        <row r="738">
          <cell r="A738">
            <v>434</v>
          </cell>
          <cell r="B738">
            <v>3</v>
          </cell>
          <cell r="C738" t="str">
            <v>DT3DB53</v>
          </cell>
          <cell r="D738" t="str">
            <v>DT3DB53-DV</v>
          </cell>
          <cell r="E738">
            <v>859</v>
          </cell>
          <cell r="F738" t="str">
            <v>Kỹ thuật thi công đường</v>
          </cell>
          <cell r="G738">
            <v>3</v>
          </cell>
          <cell r="H738">
            <v>45</v>
          </cell>
          <cell r="I738" t="str">
            <v/>
          </cell>
          <cell r="J738" t="str">
            <v/>
          </cell>
          <cell r="K738" t="str">
            <v/>
          </cell>
          <cell r="L738" t="str">
            <v>Viết</v>
          </cell>
          <cell r="M738">
            <v>90</v>
          </cell>
          <cell r="N738" t="str">
            <v>Đường</v>
          </cell>
          <cell r="O738" t="str">
            <v>CÔNG TRÌNH</v>
          </cell>
          <cell r="P738" t="str">
            <v>CTDB</v>
          </cell>
          <cell r="Q738" t="str">
            <v>KCT</v>
          </cell>
          <cell r="R738" t="str">
            <v>KCT-CTDB</v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G738" t="str">
            <v/>
          </cell>
          <cell r="AH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  <cell r="BE738" t="str">
            <v/>
          </cell>
          <cell r="BF738" t="str">
            <v/>
          </cell>
          <cell r="BG738" t="str">
            <v/>
          </cell>
          <cell r="BH738" t="str">
            <v/>
          </cell>
        </row>
        <row r="739">
          <cell r="A739">
            <v>435</v>
          </cell>
          <cell r="B739">
            <v>5</v>
          </cell>
          <cell r="C739" t="str">
            <v>CL3DB51</v>
          </cell>
          <cell r="D739" t="str">
            <v>CL3DB51-CL</v>
          </cell>
          <cell r="E739">
            <v>333</v>
          </cell>
          <cell r="F739" t="str">
            <v>Kỹ thuật thi công đường ô tô</v>
          </cell>
          <cell r="G739">
            <v>2</v>
          </cell>
          <cell r="H739">
            <v>30</v>
          </cell>
          <cell r="I739" t="str">
            <v/>
          </cell>
          <cell r="J739" t="str">
            <v/>
          </cell>
          <cell r="K739" t="str">
            <v/>
          </cell>
          <cell r="L739" t="str">
            <v>Viết</v>
          </cell>
          <cell r="M739">
            <v>60</v>
          </cell>
          <cell r="N739" t="str">
            <v>Đường</v>
          </cell>
          <cell r="O739" t="str">
            <v>CÔNG TRÌNH</v>
          </cell>
          <cell r="P739" t="str">
            <v>CTDB</v>
          </cell>
          <cell r="Q739" t="str">
            <v>KCT</v>
          </cell>
          <cell r="R739" t="str">
            <v>KCT-CTDB</v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G739" t="str">
            <v/>
          </cell>
          <cell r="AH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</row>
        <row r="740">
          <cell r="A740">
            <v>436</v>
          </cell>
          <cell r="B740">
            <v>1</v>
          </cell>
          <cell r="C740" t="str">
            <v>DC3DB52</v>
          </cell>
          <cell r="D740" t="str">
            <v>DC3DB52-DC</v>
          </cell>
          <cell r="E740">
            <v>329</v>
          </cell>
          <cell r="F740" t="str">
            <v>Kỹ thuật thi công mặt đường</v>
          </cell>
          <cell r="G740">
            <v>3</v>
          </cell>
          <cell r="H740">
            <v>45</v>
          </cell>
          <cell r="I740" t="str">
            <v/>
          </cell>
          <cell r="J740" t="str">
            <v/>
          </cell>
          <cell r="K740" t="str">
            <v/>
          </cell>
          <cell r="L740" t="str">
            <v>VĐ</v>
          </cell>
          <cell r="M740" t="str">
            <v/>
          </cell>
          <cell r="N740" t="str">
            <v>Đường</v>
          </cell>
          <cell r="O740" t="str">
            <v>CÔNG TRÌNH</v>
          </cell>
          <cell r="P740" t="str">
            <v>CTDB</v>
          </cell>
          <cell r="Q740" t="str">
            <v>KCT</v>
          </cell>
          <cell r="R740" t="str">
            <v>KCT-CTDB</v>
          </cell>
          <cell r="U740" t="str">
            <v/>
          </cell>
          <cell r="V740" t="str">
            <v/>
          </cell>
          <cell r="W740" t="str">
            <v>x</v>
          </cell>
          <cell r="X740" t="str">
            <v/>
          </cell>
          <cell r="Y740" t="str">
            <v>x</v>
          </cell>
          <cell r="Z740" t="str">
            <v/>
          </cell>
          <cell r="AA740" t="str">
            <v>x</v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G740" t="str">
            <v/>
          </cell>
          <cell r="AH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</row>
        <row r="741">
          <cell r="A741">
            <v>437</v>
          </cell>
          <cell r="B741">
            <v>4</v>
          </cell>
          <cell r="C741" t="str">
            <v>MH3DB52</v>
          </cell>
          <cell r="D741" t="str">
            <v>MH3DB52-CC</v>
          </cell>
          <cell r="E741">
            <v>332</v>
          </cell>
          <cell r="F741" t="str">
            <v>Kỹ thuật thi công mặt đường</v>
          </cell>
          <cell r="G741">
            <v>2</v>
          </cell>
          <cell r="H741">
            <v>30</v>
          </cell>
          <cell r="I741" t="str">
            <v/>
          </cell>
          <cell r="J741" t="str">
            <v/>
          </cell>
          <cell r="K741" t="str">
            <v/>
          </cell>
          <cell r="L741" t="str">
            <v>VĐ</v>
          </cell>
          <cell r="M741" t="str">
            <v/>
          </cell>
          <cell r="N741" t="str">
            <v>Đường</v>
          </cell>
          <cell r="O741" t="str">
            <v>CÔNG TRÌNH</v>
          </cell>
          <cell r="P741" t="str">
            <v>CTDB</v>
          </cell>
          <cell r="Q741" t="str">
            <v>KCT</v>
          </cell>
          <cell r="R741" t="str">
            <v>KCT-CTDB</v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 t="str">
            <v/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G741" t="str">
            <v/>
          </cell>
          <cell r="AH741" t="str">
            <v/>
          </cell>
          <cell r="AJ741" t="str">
            <v/>
          </cell>
          <cell r="AK741" t="str">
            <v/>
          </cell>
          <cell r="AL741" t="str">
            <v/>
          </cell>
          <cell r="AM741" t="str">
            <v/>
          </cell>
          <cell r="AN741" t="str">
            <v/>
          </cell>
          <cell r="AO741" t="str">
            <v/>
          </cell>
          <cell r="AP741" t="str">
            <v/>
          </cell>
          <cell r="AQ741" t="str">
            <v/>
          </cell>
          <cell r="AR741" t="str">
            <v>x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</row>
        <row r="742">
          <cell r="A742">
            <v>438</v>
          </cell>
          <cell r="B742">
            <v>1</v>
          </cell>
          <cell r="C742" t="str">
            <v>DC3DB51</v>
          </cell>
          <cell r="D742" t="str">
            <v>DC3DB51-DC</v>
          </cell>
          <cell r="E742">
            <v>328</v>
          </cell>
          <cell r="F742" t="str">
            <v>Kỹ thuật thi công nền đường</v>
          </cell>
          <cell r="G742">
            <v>3</v>
          </cell>
          <cell r="H742">
            <v>45</v>
          </cell>
          <cell r="I742" t="str">
            <v/>
          </cell>
          <cell r="J742" t="str">
            <v/>
          </cell>
          <cell r="K742" t="str">
            <v/>
          </cell>
          <cell r="L742" t="str">
            <v>VĐ</v>
          </cell>
          <cell r="M742" t="str">
            <v/>
          </cell>
          <cell r="N742" t="str">
            <v>Đường</v>
          </cell>
          <cell r="O742" t="str">
            <v>CÔNG TRÌNH</v>
          </cell>
          <cell r="P742" t="str">
            <v>CTDB</v>
          </cell>
          <cell r="Q742" t="str">
            <v>KCT</v>
          </cell>
          <cell r="R742" t="str">
            <v>KCT-CTDB</v>
          </cell>
          <cell r="U742" t="str">
            <v/>
          </cell>
          <cell r="V742" t="str">
            <v/>
          </cell>
          <cell r="W742" t="str">
            <v>x</v>
          </cell>
          <cell r="X742" t="str">
            <v/>
          </cell>
          <cell r="Y742" t="str">
            <v>x</v>
          </cell>
          <cell r="Z742" t="str">
            <v/>
          </cell>
          <cell r="AA742" t="str">
            <v>x</v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G742" t="str">
            <v/>
          </cell>
          <cell r="AH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</row>
        <row r="743">
          <cell r="A743">
            <v>439</v>
          </cell>
          <cell r="B743">
            <v>4</v>
          </cell>
          <cell r="C743" t="str">
            <v>MH3DB51</v>
          </cell>
          <cell r="D743" t="str">
            <v>MH3DB51-CC</v>
          </cell>
          <cell r="E743">
            <v>331</v>
          </cell>
          <cell r="F743" t="str">
            <v>Kỹ thuật thi công nền đường</v>
          </cell>
          <cell r="G743">
            <v>2</v>
          </cell>
          <cell r="H743">
            <v>30</v>
          </cell>
          <cell r="I743" t="str">
            <v/>
          </cell>
          <cell r="J743" t="str">
            <v/>
          </cell>
          <cell r="K743" t="str">
            <v/>
          </cell>
          <cell r="L743" t="str">
            <v>VĐ</v>
          </cell>
          <cell r="M743" t="str">
            <v/>
          </cell>
          <cell r="N743" t="str">
            <v>Đường</v>
          </cell>
          <cell r="O743" t="str">
            <v>CÔNG TRÌNH</v>
          </cell>
          <cell r="P743" t="str">
            <v>CTDB</v>
          </cell>
          <cell r="Q743" t="str">
            <v>KCT</v>
          </cell>
          <cell r="R743" t="str">
            <v>KCT-CTDB</v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G743" t="str">
            <v/>
          </cell>
          <cell r="AH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>x</v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</row>
        <row r="744">
          <cell r="A744">
            <v>440</v>
          </cell>
          <cell r="B744">
            <v>2</v>
          </cell>
          <cell r="C744" t="str">
            <v>DL3DB53</v>
          </cell>
          <cell r="D744" t="str">
            <v>DL3DB53-DL</v>
          </cell>
          <cell r="E744">
            <v>330</v>
          </cell>
          <cell r="F744" t="str">
            <v>Kỹ thuật thi công và tổ chức thi công đường bộ</v>
          </cell>
          <cell r="G744">
            <v>3</v>
          </cell>
          <cell r="H744">
            <v>45</v>
          </cell>
          <cell r="I744" t="str">
            <v/>
          </cell>
          <cell r="J744" t="str">
            <v/>
          </cell>
          <cell r="K744" t="str">
            <v/>
          </cell>
          <cell r="L744" t="str">
            <v>Viết</v>
          </cell>
          <cell r="M744">
            <v>90</v>
          </cell>
          <cell r="N744" t="str">
            <v>Đường</v>
          </cell>
          <cell r="O744" t="str">
            <v>CÔNG TRÌNH</v>
          </cell>
          <cell r="P744" t="str">
            <v>CTDB</v>
          </cell>
          <cell r="Q744" t="str">
            <v>KCT</v>
          </cell>
          <cell r="R744" t="str">
            <v>KCT-CTDB</v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G744" t="str">
            <v/>
          </cell>
          <cell r="AH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</row>
        <row r="745">
          <cell r="A745">
            <v>441</v>
          </cell>
          <cell r="B745">
            <v>1</v>
          </cell>
          <cell r="C745" t="str">
            <v>DC3DB61</v>
          </cell>
          <cell r="D745" t="str">
            <v>DC3DB61-DC</v>
          </cell>
          <cell r="E745">
            <v>359</v>
          </cell>
          <cell r="F745" t="str">
            <v>Quản lý khai thác và kiểm định đường</v>
          </cell>
          <cell r="G745">
            <v>2</v>
          </cell>
          <cell r="H745">
            <v>30</v>
          </cell>
          <cell r="I745" t="str">
            <v/>
          </cell>
          <cell r="J745" t="str">
            <v/>
          </cell>
          <cell r="K745" t="str">
            <v/>
          </cell>
          <cell r="L745" t="str">
            <v>VĐ</v>
          </cell>
          <cell r="M745">
            <v>75</v>
          </cell>
          <cell r="N745" t="str">
            <v>Đường</v>
          </cell>
          <cell r="O745" t="str">
            <v>CÔNG TRÌNH</v>
          </cell>
          <cell r="P745" t="str">
            <v>CTDB</v>
          </cell>
          <cell r="Q745" t="str">
            <v>KCT</v>
          </cell>
          <cell r="R745" t="str">
            <v>KCT-CTDB</v>
          </cell>
          <cell r="U745" t="str">
            <v/>
          </cell>
          <cell r="V745" t="str">
            <v/>
          </cell>
          <cell r="W745" t="str">
            <v>x</v>
          </cell>
          <cell r="X745" t="str">
            <v/>
          </cell>
          <cell r="Y745" t="str">
            <v/>
          </cell>
          <cell r="Z745" t="str">
            <v/>
          </cell>
          <cell r="AA745" t="str">
            <v>x</v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G745" t="str">
            <v/>
          </cell>
          <cell r="AH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</row>
        <row r="746">
          <cell r="A746">
            <v>442</v>
          </cell>
          <cell r="B746">
            <v>1</v>
          </cell>
          <cell r="C746" t="str">
            <v>DC3DB62</v>
          </cell>
          <cell r="D746" t="str">
            <v>DC3DB62-DC</v>
          </cell>
          <cell r="E746">
            <v>360</v>
          </cell>
          <cell r="F746" t="str">
            <v>Quản lý khai thác và kiểm định đường</v>
          </cell>
          <cell r="G746">
            <v>3</v>
          </cell>
          <cell r="H746">
            <v>45</v>
          </cell>
          <cell r="I746" t="str">
            <v/>
          </cell>
          <cell r="J746" t="str">
            <v/>
          </cell>
          <cell r="K746" t="str">
            <v/>
          </cell>
          <cell r="L746" t="str">
            <v>VĐ</v>
          </cell>
          <cell r="M746">
            <v>75</v>
          </cell>
          <cell r="N746" t="str">
            <v>Đường</v>
          </cell>
          <cell r="O746" t="str">
            <v>CÔNG TRÌNH</v>
          </cell>
          <cell r="P746" t="str">
            <v>CTDB</v>
          </cell>
          <cell r="Q746" t="str">
            <v>KCT</v>
          </cell>
          <cell r="R746" t="str">
            <v>KCT-CTDB</v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>x</v>
          </cell>
          <cell r="Z746" t="str">
            <v/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G746" t="str">
            <v/>
          </cell>
          <cell r="AH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</row>
        <row r="747">
          <cell r="A747">
            <v>443</v>
          </cell>
          <cell r="B747">
            <v>1</v>
          </cell>
          <cell r="C747" t="str">
            <v>DC3DB71</v>
          </cell>
          <cell r="D747" t="str">
            <v>DC3DB71-DC</v>
          </cell>
          <cell r="E747">
            <v>569</v>
          </cell>
          <cell r="F747" t="str">
            <v>Quy hoạch giao thông vận tải</v>
          </cell>
          <cell r="G747">
            <v>2</v>
          </cell>
          <cell r="H747">
            <v>30</v>
          </cell>
          <cell r="I747" t="str">
            <v/>
          </cell>
          <cell r="J747" t="str">
            <v/>
          </cell>
          <cell r="K747" t="str">
            <v/>
          </cell>
          <cell r="L747" t="str">
            <v>Viết</v>
          </cell>
          <cell r="M747">
            <v>60</v>
          </cell>
          <cell r="N747" t="str">
            <v>Đường</v>
          </cell>
          <cell r="O747" t="str">
            <v>CÔNG TRÌNH</v>
          </cell>
          <cell r="P747" t="str">
            <v>CTDB</v>
          </cell>
          <cell r="Q747" t="str">
            <v>KCT</v>
          </cell>
          <cell r="R747" t="str">
            <v>KCT-CTDB</v>
          </cell>
          <cell r="U747" t="str">
            <v>o</v>
          </cell>
          <cell r="V747" t="str">
            <v>o</v>
          </cell>
          <cell r="W747" t="str">
            <v>o</v>
          </cell>
          <cell r="X747" t="str">
            <v>o</v>
          </cell>
          <cell r="Y747" t="str">
            <v>x</v>
          </cell>
          <cell r="Z747" t="str">
            <v/>
          </cell>
          <cell r="AA747" t="str">
            <v>o</v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G747" t="str">
            <v/>
          </cell>
          <cell r="AH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</row>
        <row r="748">
          <cell r="A748">
            <v>443</v>
          </cell>
          <cell r="B748">
            <v>2</v>
          </cell>
          <cell r="C748" t="str">
            <v>DC3DB71</v>
          </cell>
          <cell r="D748" t="str">
            <v>DC3DB71-DL</v>
          </cell>
          <cell r="E748">
            <v>569</v>
          </cell>
          <cell r="F748" t="str">
            <v>Quy hoạch giao thông vận tải</v>
          </cell>
          <cell r="G748">
            <v>2</v>
          </cell>
          <cell r="H748">
            <v>30</v>
          </cell>
          <cell r="I748" t="str">
            <v/>
          </cell>
          <cell r="J748" t="str">
            <v/>
          </cell>
          <cell r="K748" t="str">
            <v/>
          </cell>
          <cell r="L748" t="str">
            <v>Viết</v>
          </cell>
          <cell r="M748">
            <v>60</v>
          </cell>
          <cell r="N748" t="str">
            <v>Đường</v>
          </cell>
          <cell r="O748" t="str">
            <v>CÔNG TRÌNH</v>
          </cell>
          <cell r="P748" t="str">
            <v>CTDB</v>
          </cell>
          <cell r="Q748" t="str">
            <v>KCT</v>
          </cell>
          <cell r="R748" t="str">
            <v>KCT-CTDB</v>
          </cell>
          <cell r="U748" t="str">
            <v>o</v>
          </cell>
          <cell r="V748" t="str">
            <v>o</v>
          </cell>
          <cell r="W748" t="str">
            <v>o</v>
          </cell>
          <cell r="X748" t="str">
            <v>o</v>
          </cell>
          <cell r="Y748" t="str">
            <v>x</v>
          </cell>
          <cell r="Z748" t="str">
            <v/>
          </cell>
          <cell r="AA748" t="str">
            <v>o</v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G748" t="str">
            <v/>
          </cell>
          <cell r="AH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</row>
        <row r="749">
          <cell r="A749">
            <v>443</v>
          </cell>
          <cell r="B749">
            <v>3</v>
          </cell>
          <cell r="C749" t="str">
            <v>DC3DB71</v>
          </cell>
          <cell r="D749" t="str">
            <v>DC3DB71-DV</v>
          </cell>
          <cell r="E749">
            <v>569</v>
          </cell>
          <cell r="F749" t="str">
            <v>Quy hoạch giao thông vận tải</v>
          </cell>
          <cell r="G749">
            <v>2</v>
          </cell>
          <cell r="H749">
            <v>30</v>
          </cell>
          <cell r="I749" t="str">
            <v/>
          </cell>
          <cell r="J749" t="str">
            <v/>
          </cell>
          <cell r="K749" t="str">
            <v/>
          </cell>
          <cell r="L749" t="str">
            <v>Viết</v>
          </cell>
          <cell r="M749">
            <v>60</v>
          </cell>
          <cell r="N749" t="str">
            <v>Đường</v>
          </cell>
          <cell r="O749" t="str">
            <v>CÔNG TRÌNH</v>
          </cell>
          <cell r="P749" t="str">
            <v>CTDB</v>
          </cell>
          <cell r="Q749" t="str">
            <v>KCT</v>
          </cell>
          <cell r="R749" t="str">
            <v>KCT-CTDB</v>
          </cell>
          <cell r="U749" t="str">
            <v>o</v>
          </cell>
          <cell r="V749" t="str">
            <v>o</v>
          </cell>
          <cell r="W749" t="str">
            <v>o</v>
          </cell>
          <cell r="X749" t="str">
            <v>o</v>
          </cell>
          <cell r="Y749" t="str">
            <v>x</v>
          </cell>
          <cell r="Z749" t="str">
            <v/>
          </cell>
          <cell r="AA749" t="str">
            <v>o</v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G749" t="str">
            <v/>
          </cell>
          <cell r="AH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</row>
        <row r="750">
          <cell r="A750">
            <v>443</v>
          </cell>
          <cell r="B750">
            <v>4</v>
          </cell>
          <cell r="C750" t="str">
            <v>MH3DB71</v>
          </cell>
          <cell r="D750" t="str">
            <v>MH3DB71-CC</v>
          </cell>
          <cell r="E750">
            <v>569</v>
          </cell>
          <cell r="F750" t="str">
            <v>Quy hoạch giao thông vận tải</v>
          </cell>
          <cell r="G750">
            <v>2</v>
          </cell>
          <cell r="H750">
            <v>30</v>
          </cell>
          <cell r="I750" t="str">
            <v/>
          </cell>
          <cell r="J750" t="str">
            <v/>
          </cell>
          <cell r="K750" t="str">
            <v/>
          </cell>
          <cell r="L750" t="str">
            <v>Viết</v>
          </cell>
          <cell r="M750">
            <v>60</v>
          </cell>
          <cell r="N750" t="str">
            <v>Đường</v>
          </cell>
          <cell r="O750" t="str">
            <v>CÔNG TRÌNH</v>
          </cell>
          <cell r="P750" t="str">
            <v>CTDB</v>
          </cell>
          <cell r="Q750" t="str">
            <v>KCT</v>
          </cell>
          <cell r="R750" t="str">
            <v>KCT-CTDB</v>
          </cell>
          <cell r="U750" t="str">
            <v>o</v>
          </cell>
          <cell r="V750" t="str">
            <v>o</v>
          </cell>
          <cell r="W750" t="str">
            <v>o</v>
          </cell>
          <cell r="X750" t="str">
            <v>o</v>
          </cell>
          <cell r="Y750" t="str">
            <v>x</v>
          </cell>
          <cell r="Z750" t="str">
            <v/>
          </cell>
          <cell r="AA750" t="str">
            <v>o</v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G750" t="str">
            <v/>
          </cell>
          <cell r="AH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</row>
        <row r="751">
          <cell r="A751">
            <v>444</v>
          </cell>
          <cell r="B751">
            <v>1</v>
          </cell>
          <cell r="C751" t="str">
            <v>DC3DB60</v>
          </cell>
          <cell r="D751" t="str">
            <v>DC3DB60-DC</v>
          </cell>
          <cell r="E751">
            <v>564</v>
          </cell>
          <cell r="F751" t="str">
            <v>Tin học ứng dụng</v>
          </cell>
          <cell r="G751">
            <v>2</v>
          </cell>
          <cell r="H751">
            <v>15</v>
          </cell>
          <cell r="I751">
            <v>30</v>
          </cell>
          <cell r="J751" t="str">
            <v/>
          </cell>
          <cell r="K751" t="str">
            <v/>
          </cell>
          <cell r="L751" t="str">
            <v>TH</v>
          </cell>
          <cell r="M751" t="str">
            <v/>
          </cell>
          <cell r="N751" t="str">
            <v>Tin học công trình</v>
          </cell>
          <cell r="O751" t="str">
            <v>CÔNG TRÌNH</v>
          </cell>
          <cell r="P751" t="str">
            <v>CTUD</v>
          </cell>
          <cell r="Q751" t="str">
            <v>KCT</v>
          </cell>
          <cell r="R751" t="str">
            <v>KCT-CTUD</v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>o</v>
          </cell>
          <cell r="Z751" t="str">
            <v/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G751" t="str">
            <v/>
          </cell>
          <cell r="AH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</row>
        <row r="752">
          <cell r="A752">
            <v>444</v>
          </cell>
          <cell r="B752">
            <v>4</v>
          </cell>
          <cell r="C752" t="str">
            <v>MH3DB60</v>
          </cell>
          <cell r="D752" t="str">
            <v>MH3DB60-CC</v>
          </cell>
          <cell r="E752">
            <v>564</v>
          </cell>
          <cell r="F752" t="str">
            <v>Tin học ứng dụng</v>
          </cell>
          <cell r="G752">
            <v>2</v>
          </cell>
          <cell r="H752">
            <v>15</v>
          </cell>
          <cell r="I752">
            <v>30</v>
          </cell>
          <cell r="J752" t="str">
            <v/>
          </cell>
          <cell r="K752" t="str">
            <v/>
          </cell>
          <cell r="L752" t="str">
            <v>TH</v>
          </cell>
          <cell r="M752" t="str">
            <v/>
          </cell>
          <cell r="N752" t="str">
            <v>Tin học công trình</v>
          </cell>
          <cell r="O752" t="str">
            <v>CÔNG TRÌNH</v>
          </cell>
          <cell r="P752" t="str">
            <v>CTUD</v>
          </cell>
          <cell r="Q752" t="str">
            <v>KCT</v>
          </cell>
          <cell r="R752" t="str">
            <v>KCT-CTUD</v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>o</v>
          </cell>
          <cell r="Z752" t="str">
            <v/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G752" t="str">
            <v/>
          </cell>
          <cell r="AH752" t="str">
            <v/>
          </cell>
          <cell r="AJ752" t="str">
            <v/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</row>
        <row r="753">
          <cell r="A753">
            <v>445</v>
          </cell>
          <cell r="B753">
            <v>1</v>
          </cell>
          <cell r="C753" t="str">
            <v>DC3DB73</v>
          </cell>
          <cell r="D753" t="str">
            <v>DC3DB73-DC</v>
          </cell>
          <cell r="E753">
            <v>571</v>
          </cell>
          <cell r="F753" t="str">
            <v xml:space="preserve">Tổ chức giao thông </v>
          </cell>
          <cell r="G753">
            <v>2</v>
          </cell>
          <cell r="H753">
            <v>30</v>
          </cell>
          <cell r="I753" t="str">
            <v/>
          </cell>
          <cell r="J753" t="str">
            <v/>
          </cell>
          <cell r="K753" t="str">
            <v/>
          </cell>
          <cell r="L753" t="str">
            <v>Viết</v>
          </cell>
          <cell r="M753">
            <v>60</v>
          </cell>
          <cell r="N753" t="str">
            <v>Đường</v>
          </cell>
          <cell r="O753" t="str">
            <v>CÔNG TRÌNH</v>
          </cell>
          <cell r="P753" t="str">
            <v>CTDB</v>
          </cell>
          <cell r="Q753" t="str">
            <v>KCT</v>
          </cell>
          <cell r="R753" t="str">
            <v>KCT-CTDB</v>
          </cell>
          <cell r="U753" t="str">
            <v>o</v>
          </cell>
          <cell r="V753" t="str">
            <v/>
          </cell>
          <cell r="W753" t="str">
            <v>o</v>
          </cell>
          <cell r="X753" t="str">
            <v>o</v>
          </cell>
          <cell r="Y753" t="str">
            <v>o</v>
          </cell>
          <cell r="Z753" t="str">
            <v/>
          </cell>
          <cell r="AA753" t="str">
            <v>o</v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G753" t="str">
            <v/>
          </cell>
          <cell r="AH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</row>
        <row r="754">
          <cell r="A754">
            <v>445</v>
          </cell>
          <cell r="B754">
            <v>2</v>
          </cell>
          <cell r="C754" t="str">
            <v>DC3DB73</v>
          </cell>
          <cell r="D754" t="str">
            <v>DC3DB73-DL</v>
          </cell>
          <cell r="E754">
            <v>571</v>
          </cell>
          <cell r="F754" t="str">
            <v xml:space="preserve">Tổ chức giao thông </v>
          </cell>
          <cell r="G754">
            <v>2</v>
          </cell>
          <cell r="H754">
            <v>30</v>
          </cell>
          <cell r="I754" t="str">
            <v/>
          </cell>
          <cell r="J754" t="str">
            <v/>
          </cell>
          <cell r="K754" t="str">
            <v/>
          </cell>
          <cell r="L754" t="str">
            <v>Viết</v>
          </cell>
          <cell r="M754">
            <v>60</v>
          </cell>
          <cell r="N754" t="str">
            <v>Đường</v>
          </cell>
          <cell r="O754" t="str">
            <v>CÔNG TRÌNH</v>
          </cell>
          <cell r="P754" t="str">
            <v>CTDB</v>
          </cell>
          <cell r="Q754" t="str">
            <v>KCT</v>
          </cell>
          <cell r="R754" t="str">
            <v>KCT-CTDB</v>
          </cell>
          <cell r="U754" t="str">
            <v>o</v>
          </cell>
          <cell r="V754" t="str">
            <v/>
          </cell>
          <cell r="W754" t="str">
            <v>o</v>
          </cell>
          <cell r="X754" t="str">
            <v>o</v>
          </cell>
          <cell r="Y754" t="str">
            <v>o</v>
          </cell>
          <cell r="Z754" t="str">
            <v/>
          </cell>
          <cell r="AA754" t="str">
            <v>o</v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G754" t="str">
            <v/>
          </cell>
          <cell r="AH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</row>
        <row r="755">
          <cell r="A755">
            <v>445</v>
          </cell>
          <cell r="B755">
            <v>3</v>
          </cell>
          <cell r="C755" t="str">
            <v>DC3DB73</v>
          </cell>
          <cell r="D755" t="str">
            <v>DC3DB73-DV</v>
          </cell>
          <cell r="E755">
            <v>571</v>
          </cell>
          <cell r="F755" t="str">
            <v xml:space="preserve">Tổ chức giao thông </v>
          </cell>
          <cell r="G755">
            <v>2</v>
          </cell>
          <cell r="H755">
            <v>30</v>
          </cell>
          <cell r="I755" t="str">
            <v/>
          </cell>
          <cell r="J755" t="str">
            <v/>
          </cell>
          <cell r="K755" t="str">
            <v/>
          </cell>
          <cell r="L755" t="str">
            <v>Viết</v>
          </cell>
          <cell r="M755">
            <v>60</v>
          </cell>
          <cell r="N755" t="str">
            <v>Đường</v>
          </cell>
          <cell r="O755" t="str">
            <v>CÔNG TRÌNH</v>
          </cell>
          <cell r="P755" t="str">
            <v>CTDB</v>
          </cell>
          <cell r="Q755" t="str">
            <v>KCT</v>
          </cell>
          <cell r="R755" t="str">
            <v>KCT-CTDB</v>
          </cell>
          <cell r="U755" t="str">
            <v>o</v>
          </cell>
          <cell r="V755" t="str">
            <v/>
          </cell>
          <cell r="W755" t="str">
            <v>o</v>
          </cell>
          <cell r="X755" t="str">
            <v>o</v>
          </cell>
          <cell r="Y755" t="str">
            <v>o</v>
          </cell>
          <cell r="Z755" t="str">
            <v/>
          </cell>
          <cell r="AA755" t="str">
            <v>o</v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G755" t="str">
            <v/>
          </cell>
          <cell r="AH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 t="str">
            <v/>
          </cell>
          <cell r="AT755" t="str">
            <v/>
          </cell>
          <cell r="AU755" t="str">
            <v/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</row>
        <row r="756">
          <cell r="A756">
            <v>446</v>
          </cell>
          <cell r="B756">
            <v>1</v>
          </cell>
          <cell r="C756" t="str">
            <v>DC3DB53</v>
          </cell>
          <cell r="D756" t="str">
            <v>DC3DB53-DC</v>
          </cell>
          <cell r="E756">
            <v>352</v>
          </cell>
          <cell r="F756" t="str">
            <v>Tổ chức thi công công trình xây dựng</v>
          </cell>
          <cell r="G756">
            <v>3</v>
          </cell>
          <cell r="H756">
            <v>45</v>
          </cell>
          <cell r="I756" t="str">
            <v/>
          </cell>
          <cell r="J756" t="str">
            <v/>
          </cell>
          <cell r="K756" t="str">
            <v/>
          </cell>
          <cell r="L756" t="str">
            <v>Viết</v>
          </cell>
          <cell r="M756">
            <v>90</v>
          </cell>
          <cell r="N756" t="str">
            <v>Đường</v>
          </cell>
          <cell r="O756" t="str">
            <v>CÔNG TRÌNH</v>
          </cell>
          <cell r="P756" t="str">
            <v>CTDB</v>
          </cell>
          <cell r="Q756" t="str">
            <v>KCT</v>
          </cell>
          <cell r="R756" t="str">
            <v>KCT-CTDB</v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>x</v>
          </cell>
          <cell r="Z756" t="str">
            <v/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G756" t="str">
            <v/>
          </cell>
          <cell r="AH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</row>
        <row r="757">
          <cell r="A757">
            <v>447</v>
          </cell>
          <cell r="B757">
            <v>1</v>
          </cell>
          <cell r="C757" t="str">
            <v>DC2KX41</v>
          </cell>
          <cell r="D757" t="str">
            <v>DC2KX41-DC</v>
          </cell>
          <cell r="E757">
            <v>161</v>
          </cell>
          <cell r="F757" t="str">
            <v>Thiết kế đường</v>
          </cell>
          <cell r="G757">
            <v>2</v>
          </cell>
          <cell r="H757">
            <v>30</v>
          </cell>
          <cell r="I757" t="str">
            <v/>
          </cell>
          <cell r="J757" t="str">
            <v/>
          </cell>
          <cell r="K757" t="str">
            <v/>
          </cell>
          <cell r="L757" t="str">
            <v>Viết</v>
          </cell>
          <cell r="M757">
            <v>60</v>
          </cell>
          <cell r="N757" t="str">
            <v>Đường</v>
          </cell>
          <cell r="O757" t="str">
            <v>CÔNG TRÌNH</v>
          </cell>
          <cell r="P757" t="str">
            <v>CTDB</v>
          </cell>
          <cell r="Q757" t="str">
            <v>KCT</v>
          </cell>
          <cell r="R757" t="str">
            <v>KCT-CTDB</v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G757" t="str">
            <v/>
          </cell>
          <cell r="AH757" t="str">
            <v/>
          </cell>
          <cell r="AJ757" t="str">
            <v/>
          </cell>
          <cell r="AK757" t="str">
            <v/>
          </cell>
          <cell r="AL757" t="str">
            <v>o</v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>o</v>
          </cell>
          <cell r="BF757" t="str">
            <v/>
          </cell>
          <cell r="BG757" t="str">
            <v/>
          </cell>
          <cell r="BH757" t="str">
            <v/>
          </cell>
        </row>
        <row r="758">
          <cell r="A758">
            <v>447</v>
          </cell>
          <cell r="B758">
            <v>4</v>
          </cell>
          <cell r="C758" t="str">
            <v>CC2KX41</v>
          </cell>
          <cell r="D758" t="str">
            <v>CC2KX41-CC</v>
          </cell>
          <cell r="E758">
            <v>161</v>
          </cell>
          <cell r="F758" t="str">
            <v>Thiết kế đường</v>
          </cell>
          <cell r="G758">
            <v>2</v>
          </cell>
          <cell r="H758">
            <v>30</v>
          </cell>
          <cell r="I758" t="str">
            <v/>
          </cell>
          <cell r="J758" t="str">
            <v/>
          </cell>
          <cell r="K758" t="str">
            <v/>
          </cell>
          <cell r="L758" t="str">
            <v>Viết</v>
          </cell>
          <cell r="M758">
            <v>60</v>
          </cell>
          <cell r="N758" t="str">
            <v>Đường</v>
          </cell>
          <cell r="O758" t="str">
            <v>CÔNG TRÌNH</v>
          </cell>
          <cell r="P758" t="str">
            <v>CTDB</v>
          </cell>
          <cell r="Q758" t="str">
            <v>KCT</v>
          </cell>
          <cell r="R758" t="str">
            <v>KCT-CTDB</v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G758" t="str">
            <v/>
          </cell>
          <cell r="AH758" t="str">
            <v/>
          </cell>
          <cell r="AJ758" t="str">
            <v/>
          </cell>
          <cell r="AK758" t="str">
            <v/>
          </cell>
          <cell r="AL758" t="str">
            <v>o</v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>o</v>
          </cell>
          <cell r="BF758" t="str">
            <v/>
          </cell>
          <cell r="BG758" t="str">
            <v/>
          </cell>
          <cell r="BH758" t="str">
            <v/>
          </cell>
        </row>
        <row r="759">
          <cell r="A759">
            <v>448</v>
          </cell>
          <cell r="B759">
            <v>2</v>
          </cell>
          <cell r="C759" t="str">
            <v>DL3DB41</v>
          </cell>
          <cell r="D759" t="str">
            <v>DL3DB41-DL</v>
          </cell>
          <cell r="E759">
            <v>272</v>
          </cell>
          <cell r="F759" t="str">
            <v>Thiết kế đường</v>
          </cell>
          <cell r="G759">
            <v>2</v>
          </cell>
          <cell r="H759">
            <v>30</v>
          </cell>
          <cell r="I759" t="str">
            <v/>
          </cell>
          <cell r="J759" t="str">
            <v/>
          </cell>
          <cell r="K759" t="str">
            <v/>
          </cell>
          <cell r="L759" t="str">
            <v>Viết</v>
          </cell>
          <cell r="M759">
            <v>90</v>
          </cell>
          <cell r="N759" t="str">
            <v>Đường</v>
          </cell>
          <cell r="O759" t="str">
            <v>CÔNG TRÌNH</v>
          </cell>
          <cell r="P759" t="str">
            <v>CTDB</v>
          </cell>
          <cell r="Q759" t="str">
            <v>KCT</v>
          </cell>
          <cell r="R759" t="str">
            <v>KCT-CTDB</v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G759" t="str">
            <v/>
          </cell>
          <cell r="AH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</row>
        <row r="760">
          <cell r="A760">
            <v>449</v>
          </cell>
          <cell r="B760">
            <v>3</v>
          </cell>
          <cell r="C760" t="str">
            <v>DT3DB41</v>
          </cell>
          <cell r="D760" t="str">
            <v>DT3DB41-DV</v>
          </cell>
          <cell r="E760">
            <v>275</v>
          </cell>
          <cell r="F760" t="str">
            <v>Thiết kế đường</v>
          </cell>
          <cell r="G760">
            <v>3</v>
          </cell>
          <cell r="H760">
            <v>45</v>
          </cell>
          <cell r="I760" t="str">
            <v/>
          </cell>
          <cell r="J760" t="str">
            <v/>
          </cell>
          <cell r="K760" t="str">
            <v/>
          </cell>
          <cell r="L760" t="str">
            <v>VĐ</v>
          </cell>
          <cell r="M760" t="str">
            <v/>
          </cell>
          <cell r="N760" t="str">
            <v>Đường</v>
          </cell>
          <cell r="O760" t="str">
            <v>CÔNG TRÌNH</v>
          </cell>
          <cell r="P760" t="str">
            <v>CTDB</v>
          </cell>
          <cell r="Q760" t="str">
            <v>KCT</v>
          </cell>
          <cell r="R760" t="str">
            <v>KCT-CTDB</v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G760" t="str">
            <v/>
          </cell>
          <cell r="AH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>x</v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</row>
        <row r="761">
          <cell r="A761">
            <v>449</v>
          </cell>
          <cell r="B761">
            <v>4</v>
          </cell>
          <cell r="C761" t="str">
            <v>MH3DB41</v>
          </cell>
          <cell r="D761" t="str">
            <v>MH3DB41-CC</v>
          </cell>
          <cell r="E761">
            <v>275</v>
          </cell>
          <cell r="F761" t="str">
            <v>Thiết kế đường</v>
          </cell>
          <cell r="G761">
            <v>3</v>
          </cell>
          <cell r="H761">
            <v>45</v>
          </cell>
          <cell r="I761" t="str">
            <v/>
          </cell>
          <cell r="J761" t="str">
            <v/>
          </cell>
          <cell r="K761" t="str">
            <v/>
          </cell>
          <cell r="L761" t="str">
            <v>VĐ</v>
          </cell>
          <cell r="M761" t="str">
            <v/>
          </cell>
          <cell r="N761" t="str">
            <v>Đường</v>
          </cell>
          <cell r="O761" t="str">
            <v>CÔNG TRÌNH</v>
          </cell>
          <cell r="P761" t="str">
            <v>CTDB</v>
          </cell>
          <cell r="Q761" t="str">
            <v>KCT</v>
          </cell>
          <cell r="R761" t="str">
            <v>KCT-CTDB</v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G761" t="str">
            <v/>
          </cell>
          <cell r="AH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>x</v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</row>
        <row r="762">
          <cell r="A762">
            <v>450</v>
          </cell>
          <cell r="B762">
            <v>5</v>
          </cell>
          <cell r="C762" t="str">
            <v>CL3DB41</v>
          </cell>
          <cell r="D762" t="str">
            <v>CL3DB41-CL</v>
          </cell>
          <cell r="E762">
            <v>276</v>
          </cell>
          <cell r="F762" t="str">
            <v>Thiết kế đường</v>
          </cell>
          <cell r="G762">
            <v>2</v>
          </cell>
          <cell r="H762">
            <v>30</v>
          </cell>
          <cell r="I762" t="str">
            <v/>
          </cell>
          <cell r="J762" t="str">
            <v/>
          </cell>
          <cell r="K762" t="str">
            <v/>
          </cell>
          <cell r="L762" t="str">
            <v>Viết</v>
          </cell>
          <cell r="M762">
            <v>60</v>
          </cell>
          <cell r="N762" t="str">
            <v>Đường</v>
          </cell>
          <cell r="O762" t="str">
            <v>CÔNG TRÌNH</v>
          </cell>
          <cell r="P762" t="str">
            <v>CTDB</v>
          </cell>
          <cell r="Q762" t="str">
            <v>KCT</v>
          </cell>
          <cell r="R762" t="str">
            <v>KCT-CTDB</v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 t="str">
            <v/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G762" t="str">
            <v/>
          </cell>
          <cell r="AH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</row>
        <row r="763">
          <cell r="A763">
            <v>451</v>
          </cell>
          <cell r="B763">
            <v>1</v>
          </cell>
          <cell r="C763" t="str">
            <v>DC3KD41</v>
          </cell>
          <cell r="D763" t="str">
            <v>DC3KD41-DC</v>
          </cell>
          <cell r="E763">
            <v>948</v>
          </cell>
          <cell r="F763" t="str">
            <v>Thiết kế đường</v>
          </cell>
          <cell r="G763">
            <v>3</v>
          </cell>
          <cell r="H763">
            <v>45</v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>đường</v>
          </cell>
          <cell r="O763" t="str">
            <v>CÔNG TRÌNH</v>
          </cell>
          <cell r="P763" t="str">
            <v>CTDB</v>
          </cell>
          <cell r="Q763" t="str">
            <v>KCT</v>
          </cell>
          <cell r="R763" t="str">
            <v>KCT-CTDB</v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G763" t="str">
            <v/>
          </cell>
          <cell r="AH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</row>
        <row r="764">
          <cell r="A764">
            <v>451</v>
          </cell>
          <cell r="B764">
            <v>4</v>
          </cell>
          <cell r="C764" t="str">
            <v>CC3KD41</v>
          </cell>
          <cell r="D764" t="str">
            <v>CC3KD41-CC</v>
          </cell>
          <cell r="E764">
            <v>948</v>
          </cell>
          <cell r="F764" t="str">
            <v>Thiết kế đường</v>
          </cell>
          <cell r="G764">
            <v>3</v>
          </cell>
          <cell r="H764">
            <v>45</v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>đường</v>
          </cell>
          <cell r="O764" t="str">
            <v>CÔNG TRÌNH</v>
          </cell>
          <cell r="P764" t="str">
            <v>CTDB</v>
          </cell>
          <cell r="Q764" t="str">
            <v>KCT</v>
          </cell>
          <cell r="R764" t="str">
            <v>KCT-CTDB</v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 t="str">
            <v/>
          </cell>
          <cell r="AA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  <cell r="AG764" t="str">
            <v/>
          </cell>
          <cell r="AH764" t="str">
            <v/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 t="str">
            <v/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</row>
        <row r="765">
          <cell r="A765">
            <v>452</v>
          </cell>
          <cell r="B765">
            <v>1</v>
          </cell>
          <cell r="C765" t="str">
            <v>DC3DB41</v>
          </cell>
          <cell r="D765" t="str">
            <v>DC3DB41-DC</v>
          </cell>
          <cell r="E765">
            <v>270</v>
          </cell>
          <cell r="F765" t="str">
            <v>Thiết kế đường 1</v>
          </cell>
          <cell r="G765">
            <v>4</v>
          </cell>
          <cell r="H765">
            <v>60</v>
          </cell>
          <cell r="I765" t="str">
            <v/>
          </cell>
          <cell r="J765" t="str">
            <v/>
          </cell>
          <cell r="K765" t="str">
            <v/>
          </cell>
          <cell r="L765" t="str">
            <v>VĐ</v>
          </cell>
          <cell r="M765" t="str">
            <v/>
          </cell>
          <cell r="N765" t="str">
            <v>Đường</v>
          </cell>
          <cell r="O765" t="str">
            <v>CÔNG TRÌNH</v>
          </cell>
          <cell r="P765" t="str">
            <v>CTDB</v>
          </cell>
          <cell r="Q765" t="str">
            <v>KCT</v>
          </cell>
          <cell r="R765" t="str">
            <v>KCT-CTDB</v>
          </cell>
          <cell r="U765" t="str">
            <v/>
          </cell>
          <cell r="V765" t="str">
            <v/>
          </cell>
          <cell r="W765" t="str">
            <v>x</v>
          </cell>
          <cell r="X765" t="str">
            <v/>
          </cell>
          <cell r="Y765" t="str">
            <v>x</v>
          </cell>
          <cell r="Z765" t="str">
            <v/>
          </cell>
          <cell r="AA765" t="str">
            <v>x</v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  <cell r="AG765" t="str">
            <v/>
          </cell>
          <cell r="AH765" t="str">
            <v/>
          </cell>
          <cell r="AJ765" t="str">
            <v/>
          </cell>
          <cell r="AK765" t="str">
            <v/>
          </cell>
          <cell r="AL765" t="str">
            <v/>
          </cell>
          <cell r="AM765" t="str">
            <v/>
          </cell>
          <cell r="AN765" t="str">
            <v/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</row>
        <row r="766">
          <cell r="A766">
            <v>453</v>
          </cell>
          <cell r="B766">
            <v>1</v>
          </cell>
          <cell r="C766" t="str">
            <v>DC3DB42</v>
          </cell>
          <cell r="D766" t="str">
            <v>DC3DB42-DC</v>
          </cell>
          <cell r="E766">
            <v>271</v>
          </cell>
          <cell r="F766" t="str">
            <v>Thiết kế đường 2 (Nút giao và đường cao tốc)</v>
          </cell>
          <cell r="G766">
            <v>3</v>
          </cell>
          <cell r="H766">
            <v>45</v>
          </cell>
          <cell r="I766" t="str">
            <v/>
          </cell>
          <cell r="J766" t="str">
            <v/>
          </cell>
          <cell r="K766" t="str">
            <v/>
          </cell>
          <cell r="L766" t="str">
            <v>Viết</v>
          </cell>
          <cell r="M766">
            <v>90</v>
          </cell>
          <cell r="N766" t="str">
            <v>Đường</v>
          </cell>
          <cell r="O766" t="str">
            <v>CÔNG TRÌNH</v>
          </cell>
          <cell r="P766" t="str">
            <v>CTDB</v>
          </cell>
          <cell r="Q766" t="str">
            <v>KCT</v>
          </cell>
          <cell r="R766" t="str">
            <v>KCT-CTDB</v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>x</v>
          </cell>
          <cell r="Z766" t="str">
            <v/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G766" t="str">
            <v/>
          </cell>
          <cell r="AH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</row>
        <row r="767">
          <cell r="A767">
            <v>454</v>
          </cell>
          <cell r="B767">
            <v>1</v>
          </cell>
          <cell r="C767" t="str">
            <v>DC4KD36</v>
          </cell>
          <cell r="D767" t="str">
            <v>DC4KD36-DC</v>
          </cell>
          <cell r="E767">
            <v>965</v>
          </cell>
          <cell r="F767" t="str">
            <v>Thực tập nghề nghiệp kiểm định và khai thác đường</v>
          </cell>
          <cell r="G767">
            <v>3</v>
          </cell>
          <cell r="H767" t="str">
            <v/>
          </cell>
          <cell r="I767" t="str">
            <v/>
          </cell>
          <cell r="J767">
            <v>135</v>
          </cell>
          <cell r="K767" t="str">
            <v/>
          </cell>
          <cell r="L767" t="str">
            <v>TH</v>
          </cell>
          <cell r="M767" t="str">
            <v/>
          </cell>
          <cell r="N767" t="str">
            <v>Đường</v>
          </cell>
          <cell r="O767" t="str">
            <v>CÔNG TRÌNH</v>
          </cell>
          <cell r="P767" t="str">
            <v>CTDB</v>
          </cell>
          <cell r="Q767" t="str">
            <v>KCT</v>
          </cell>
          <cell r="R767" t="str">
            <v>KCT-CTDB</v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G767" t="str">
            <v/>
          </cell>
          <cell r="AH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</row>
        <row r="768">
          <cell r="A768">
            <v>455</v>
          </cell>
          <cell r="B768">
            <v>1</v>
          </cell>
          <cell r="C768" t="str">
            <v>DC4DB23</v>
          </cell>
          <cell r="D768" t="str">
            <v>DC4DB23-DC</v>
          </cell>
          <cell r="E768">
            <v>681</v>
          </cell>
          <cell r="F768" t="str">
            <v xml:space="preserve">Thực tập nghề nghiệp xây dựng đường </v>
          </cell>
          <cell r="G768">
            <v>3</v>
          </cell>
          <cell r="H768" t="str">
            <v/>
          </cell>
          <cell r="I768" t="str">
            <v/>
          </cell>
          <cell r="J768">
            <v>135</v>
          </cell>
          <cell r="K768" t="str">
            <v/>
          </cell>
          <cell r="L768" t="str">
            <v>VĐ</v>
          </cell>
          <cell r="M768" t="str">
            <v/>
          </cell>
          <cell r="N768" t="str">
            <v>Đường</v>
          </cell>
          <cell r="O768" t="str">
            <v>CÔNG TRÌNH</v>
          </cell>
          <cell r="P768" t="str">
            <v>CTDB</v>
          </cell>
          <cell r="Q768" t="str">
            <v>KCT</v>
          </cell>
          <cell r="R768" t="str">
            <v>KCT-CTDB</v>
          </cell>
          <cell r="U768" t="str">
            <v/>
          </cell>
          <cell r="V768" t="str">
            <v/>
          </cell>
          <cell r="W768" t="str">
            <v>x</v>
          </cell>
          <cell r="X768" t="str">
            <v/>
          </cell>
          <cell r="Y768" t="str">
            <v>x</v>
          </cell>
          <cell r="Z768" t="str">
            <v/>
          </cell>
          <cell r="AA768" t="str">
            <v>x</v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G768" t="str">
            <v/>
          </cell>
          <cell r="AH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</row>
        <row r="769">
          <cell r="A769">
            <v>456</v>
          </cell>
          <cell r="B769">
            <v>1</v>
          </cell>
          <cell r="C769" t="str">
            <v>DC4DB70</v>
          </cell>
          <cell r="D769" t="str">
            <v>DC4DB70-DC</v>
          </cell>
          <cell r="E769">
            <v>692</v>
          </cell>
          <cell r="F769" t="str">
            <v>Thực tập tốt nghiệp</v>
          </cell>
          <cell r="G769">
            <v>4</v>
          </cell>
          <cell r="H769" t="str">
            <v/>
          </cell>
          <cell r="I769" t="str">
            <v/>
          </cell>
          <cell r="J769">
            <v>180</v>
          </cell>
          <cell r="K769" t="str">
            <v/>
          </cell>
          <cell r="L769" t="str">
            <v>VĐ</v>
          </cell>
          <cell r="M769" t="str">
            <v/>
          </cell>
          <cell r="N769" t="str">
            <v>Đường</v>
          </cell>
          <cell r="O769" t="str">
            <v>CÔNG TRÌNH</v>
          </cell>
          <cell r="P769" t="str">
            <v>CTDB</v>
          </cell>
          <cell r="Q769" t="str">
            <v>KCT</v>
          </cell>
          <cell r="R769" t="str">
            <v>KCT-CTDB</v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>x</v>
          </cell>
          <cell r="Z769" t="str">
            <v/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G769" t="str">
            <v/>
          </cell>
          <cell r="AH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</row>
        <row r="770">
          <cell r="A770">
            <v>457</v>
          </cell>
          <cell r="B770">
            <v>1</v>
          </cell>
          <cell r="C770" t="str">
            <v>DC4KD35</v>
          </cell>
          <cell r="D770" t="str">
            <v>DC4KD35-DC</v>
          </cell>
          <cell r="E770">
            <v>964</v>
          </cell>
          <cell r="F770" t="str">
            <v>Thực tập Thí nghiệm kiểm định đường</v>
          </cell>
          <cell r="G770">
            <v>2</v>
          </cell>
          <cell r="H770" t="str">
            <v/>
          </cell>
          <cell r="I770" t="str">
            <v/>
          </cell>
          <cell r="J770">
            <v>90</v>
          </cell>
          <cell r="K770" t="str">
            <v/>
          </cell>
          <cell r="L770" t="str">
            <v>VĐ</v>
          </cell>
          <cell r="M770" t="str">
            <v/>
          </cell>
          <cell r="N770" t="str">
            <v>Đường</v>
          </cell>
          <cell r="O770" t="str">
            <v>CÔNG TRÌNH</v>
          </cell>
          <cell r="P770" t="str">
            <v>CTDB</v>
          </cell>
          <cell r="Q770" t="str">
            <v>KCT</v>
          </cell>
          <cell r="R770" t="str">
            <v>KCT-CTDB</v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G770" t="str">
            <v/>
          </cell>
          <cell r="AH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</row>
        <row r="771">
          <cell r="A771">
            <v>457</v>
          </cell>
          <cell r="B771">
            <v>4</v>
          </cell>
          <cell r="C771" t="str">
            <v>CC4KD35</v>
          </cell>
          <cell r="D771" t="str">
            <v>CC4KD35-CC</v>
          </cell>
          <cell r="E771">
            <v>964</v>
          </cell>
          <cell r="F771" t="str">
            <v>Thực tập Thí nghiệm kiểm định đường</v>
          </cell>
          <cell r="G771">
            <v>2</v>
          </cell>
          <cell r="H771" t="str">
            <v/>
          </cell>
          <cell r="I771" t="str">
            <v/>
          </cell>
          <cell r="J771">
            <v>90</v>
          </cell>
          <cell r="K771" t="str">
            <v/>
          </cell>
          <cell r="L771" t="str">
            <v>VĐ</v>
          </cell>
          <cell r="M771" t="str">
            <v/>
          </cell>
          <cell r="N771" t="str">
            <v>Đường</v>
          </cell>
          <cell r="O771" t="str">
            <v>CÔNG TRÌNH</v>
          </cell>
          <cell r="P771" t="str">
            <v>CTDB</v>
          </cell>
          <cell r="Q771" t="str">
            <v>KCT</v>
          </cell>
          <cell r="R771" t="str">
            <v>KCT-CTDB</v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G771" t="str">
            <v/>
          </cell>
          <cell r="AH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</row>
        <row r="772">
          <cell r="A772">
            <v>458</v>
          </cell>
          <cell r="B772">
            <v>1</v>
          </cell>
          <cell r="C772" t="str">
            <v>DC4DB22</v>
          </cell>
          <cell r="D772" t="str">
            <v>DC4DB22-DC</v>
          </cell>
          <cell r="E772">
            <v>643</v>
          </cell>
          <cell r="F772" t="str">
            <v>Thực tập Thí nghiệm và kiểm định đường</v>
          </cell>
          <cell r="G772">
            <v>2</v>
          </cell>
          <cell r="H772" t="str">
            <v/>
          </cell>
          <cell r="I772" t="str">
            <v/>
          </cell>
          <cell r="J772">
            <v>90</v>
          </cell>
          <cell r="K772" t="str">
            <v/>
          </cell>
          <cell r="L772" t="str">
            <v>TH</v>
          </cell>
          <cell r="M772" t="str">
            <v/>
          </cell>
          <cell r="N772" t="str">
            <v>Đường</v>
          </cell>
          <cell r="O772" t="str">
            <v>CÔNG TRÌNH</v>
          </cell>
          <cell r="P772" t="str">
            <v>CTDB</v>
          </cell>
          <cell r="Q772" t="str">
            <v>KCT</v>
          </cell>
          <cell r="R772" t="str">
            <v>KCT-CTDB</v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>x</v>
          </cell>
          <cell r="Z772" t="str">
            <v/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G772" t="str">
            <v/>
          </cell>
          <cell r="AH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</row>
        <row r="773">
          <cell r="A773">
            <v>459</v>
          </cell>
          <cell r="B773">
            <v>2</v>
          </cell>
          <cell r="C773" t="str">
            <v>DL4CD23</v>
          </cell>
          <cell r="D773" t="str">
            <v>DL4CD23-DL</v>
          </cell>
          <cell r="E773">
            <v>796</v>
          </cell>
          <cell r="F773" t="str">
            <v>Thực tập Thí nghiệm và kiểm định đường</v>
          </cell>
          <cell r="G773">
            <v>1</v>
          </cell>
          <cell r="H773" t="str">
            <v/>
          </cell>
          <cell r="I773">
            <v>30</v>
          </cell>
          <cell r="J773" t="str">
            <v/>
          </cell>
          <cell r="K773" t="str">
            <v/>
          </cell>
          <cell r="L773" t="str">
            <v>TH</v>
          </cell>
          <cell r="M773" t="str">
            <v/>
          </cell>
          <cell r="N773" t="str">
            <v>Đường</v>
          </cell>
          <cell r="O773" t="str">
            <v>CÔNG TRÌNH</v>
          </cell>
          <cell r="P773" t="str">
            <v>CTDB</v>
          </cell>
          <cell r="Q773" t="str">
            <v>KCT</v>
          </cell>
          <cell r="R773" t="str">
            <v>KCT-CTDB</v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G773" t="str">
            <v/>
          </cell>
          <cell r="AH773" t="str">
            <v/>
          </cell>
          <cell r="AJ773" t="str">
            <v/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</row>
        <row r="774">
          <cell r="A774">
            <v>460</v>
          </cell>
          <cell r="B774">
            <v>1</v>
          </cell>
          <cell r="C774" t="str">
            <v>DC2KX51</v>
          </cell>
          <cell r="D774" t="str">
            <v>DC2KX51-DC</v>
          </cell>
          <cell r="E774">
            <v>162</v>
          </cell>
          <cell r="F774" t="str">
            <v>Xây dựng đường</v>
          </cell>
          <cell r="G774">
            <v>3</v>
          </cell>
          <cell r="H774">
            <v>45</v>
          </cell>
          <cell r="I774" t="str">
            <v/>
          </cell>
          <cell r="J774" t="str">
            <v/>
          </cell>
          <cell r="K774" t="str">
            <v/>
          </cell>
          <cell r="L774" t="str">
            <v>Viết</v>
          </cell>
          <cell r="M774">
            <v>75</v>
          </cell>
          <cell r="N774" t="str">
            <v>Đường</v>
          </cell>
          <cell r="O774" t="str">
            <v>CÔNG TRÌNH</v>
          </cell>
          <cell r="P774" t="str">
            <v>CTDB</v>
          </cell>
          <cell r="Q774" t="str">
            <v>KCT</v>
          </cell>
          <cell r="R774" t="str">
            <v>KCT-CTDB</v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G774" t="str">
            <v/>
          </cell>
          <cell r="AH774" t="str">
            <v/>
          </cell>
          <cell r="AJ774" t="str">
            <v/>
          </cell>
          <cell r="AK774" t="str">
            <v/>
          </cell>
          <cell r="AL774" t="str">
            <v>o</v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>o</v>
          </cell>
          <cell r="BF774" t="str">
            <v/>
          </cell>
          <cell r="BG774" t="str">
            <v/>
          </cell>
          <cell r="BH774" t="str">
            <v/>
          </cell>
        </row>
        <row r="775">
          <cell r="A775">
            <v>460</v>
          </cell>
          <cell r="B775">
            <v>4</v>
          </cell>
          <cell r="C775" t="str">
            <v>CC2KX51</v>
          </cell>
          <cell r="D775" t="str">
            <v>CC2KX51-CC</v>
          </cell>
          <cell r="E775">
            <v>162</v>
          </cell>
          <cell r="F775" t="str">
            <v>Xây dựng đường</v>
          </cell>
          <cell r="G775">
            <v>3</v>
          </cell>
          <cell r="H775">
            <v>45</v>
          </cell>
          <cell r="I775" t="str">
            <v/>
          </cell>
          <cell r="J775" t="str">
            <v/>
          </cell>
          <cell r="K775" t="str">
            <v/>
          </cell>
          <cell r="L775" t="str">
            <v>Viết</v>
          </cell>
          <cell r="M775">
            <v>75</v>
          </cell>
          <cell r="N775" t="str">
            <v>Đường</v>
          </cell>
          <cell r="O775" t="str">
            <v>CÔNG TRÌNH</v>
          </cell>
          <cell r="P775" t="str">
            <v>CTDB</v>
          </cell>
          <cell r="Q775" t="str">
            <v>KCT</v>
          </cell>
          <cell r="R775" t="str">
            <v>KCT-CTDB</v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G775" t="str">
            <v/>
          </cell>
          <cell r="AH775" t="str">
            <v/>
          </cell>
          <cell r="AJ775" t="str">
            <v/>
          </cell>
          <cell r="AK775" t="str">
            <v/>
          </cell>
          <cell r="AL775" t="str">
            <v>o</v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>o</v>
          </cell>
          <cell r="BF775" t="str">
            <v/>
          </cell>
          <cell r="BG775" t="str">
            <v/>
          </cell>
          <cell r="BH775" t="str">
            <v/>
          </cell>
        </row>
        <row r="776">
          <cell r="A776">
            <v>461</v>
          </cell>
          <cell r="B776">
            <v>1</v>
          </cell>
          <cell r="C776" t="str">
            <v>DC2KX45</v>
          </cell>
          <cell r="D776" t="str">
            <v>DC2KX45-DC</v>
          </cell>
          <cell r="E776">
            <v>167</v>
          </cell>
          <cell r="F776" t="str">
            <v>Cấp thoát nước</v>
          </cell>
          <cell r="G776">
            <v>2</v>
          </cell>
          <cell r="H776">
            <v>30</v>
          </cell>
          <cell r="I776" t="str">
            <v/>
          </cell>
          <cell r="J776" t="str">
            <v/>
          </cell>
          <cell r="K776" t="str">
            <v/>
          </cell>
          <cell r="L776" t="str">
            <v>Viết</v>
          </cell>
          <cell r="M776">
            <v>90</v>
          </cell>
          <cell r="N776" t="str">
            <v>Xây dựng DD&amp;CN</v>
          </cell>
          <cell r="O776" t="str">
            <v>CÔNG TRÌNH</v>
          </cell>
          <cell r="P776" t="str">
            <v>CTDD</v>
          </cell>
          <cell r="Q776" t="str">
            <v>KCT</v>
          </cell>
          <cell r="R776" t="str">
            <v>KCT-CTDD</v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 t="str">
            <v/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G776" t="str">
            <v/>
          </cell>
          <cell r="AH776" t="str">
            <v/>
          </cell>
          <cell r="AJ776" t="str">
            <v/>
          </cell>
          <cell r="AK776" t="str">
            <v/>
          </cell>
          <cell r="AL776" t="str">
            <v>o</v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>o</v>
          </cell>
          <cell r="BF776" t="str">
            <v/>
          </cell>
          <cell r="BG776" t="str">
            <v/>
          </cell>
          <cell r="BH776" t="str">
            <v/>
          </cell>
        </row>
        <row r="777">
          <cell r="A777">
            <v>461</v>
          </cell>
          <cell r="B777">
            <v>4</v>
          </cell>
          <cell r="C777" t="str">
            <v>CC2KX45</v>
          </cell>
          <cell r="D777" t="str">
            <v>CC2KX45-CC</v>
          </cell>
          <cell r="E777">
            <v>167</v>
          </cell>
          <cell r="F777" t="str">
            <v>Cấp thoát nước</v>
          </cell>
          <cell r="G777">
            <v>2</v>
          </cell>
          <cell r="H777">
            <v>30</v>
          </cell>
          <cell r="I777" t="str">
            <v/>
          </cell>
          <cell r="J777" t="str">
            <v/>
          </cell>
          <cell r="K777" t="str">
            <v/>
          </cell>
          <cell r="L777" t="str">
            <v>Viết</v>
          </cell>
          <cell r="M777">
            <v>90</v>
          </cell>
          <cell r="N777" t="str">
            <v>Xây dựng DD&amp;CN</v>
          </cell>
          <cell r="O777" t="str">
            <v>CÔNG TRÌNH</v>
          </cell>
          <cell r="P777" t="str">
            <v>CTDD</v>
          </cell>
          <cell r="Q777" t="str">
            <v>KCT</v>
          </cell>
          <cell r="R777" t="str">
            <v>KCT-CTDD</v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G777" t="str">
            <v/>
          </cell>
          <cell r="AH777" t="str">
            <v/>
          </cell>
          <cell r="AJ777" t="str">
            <v/>
          </cell>
          <cell r="AK777" t="str">
            <v/>
          </cell>
          <cell r="AL777" t="str">
            <v>o</v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>o</v>
          </cell>
          <cell r="BF777" t="str">
            <v/>
          </cell>
          <cell r="BG777" t="str">
            <v/>
          </cell>
          <cell r="BH777" t="str">
            <v/>
          </cell>
        </row>
        <row r="778">
          <cell r="A778">
            <v>462</v>
          </cell>
          <cell r="B778">
            <v>1</v>
          </cell>
          <cell r="C778" t="str">
            <v>DC3DD46</v>
          </cell>
          <cell r="D778" t="str">
            <v>DC3DD46-DC</v>
          </cell>
          <cell r="E778">
            <v>298</v>
          </cell>
          <cell r="F778" t="str">
            <v>Cấp thoát nước</v>
          </cell>
          <cell r="G778">
            <v>2</v>
          </cell>
          <cell r="H778">
            <v>30</v>
          </cell>
          <cell r="I778" t="str">
            <v/>
          </cell>
          <cell r="J778" t="str">
            <v/>
          </cell>
          <cell r="K778" t="str">
            <v/>
          </cell>
          <cell r="L778" t="str">
            <v>Viết</v>
          </cell>
          <cell r="M778">
            <v>90</v>
          </cell>
          <cell r="N778" t="str">
            <v>Xây dựng DD&amp;CN</v>
          </cell>
          <cell r="O778" t="str">
            <v>CÔNG TRÌNH</v>
          </cell>
          <cell r="P778" t="str">
            <v>CTDD</v>
          </cell>
          <cell r="Q778" t="str">
            <v>KCT</v>
          </cell>
          <cell r="R778" t="str">
            <v>KCT-CTDD</v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>x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G778" t="str">
            <v/>
          </cell>
          <cell r="AH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>x</v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</row>
        <row r="779">
          <cell r="A779">
            <v>462</v>
          </cell>
          <cell r="B779">
            <v>4</v>
          </cell>
          <cell r="C779" t="str">
            <v>MH3DD46</v>
          </cell>
          <cell r="D779" t="str">
            <v>MH3DD46-CC</v>
          </cell>
          <cell r="E779">
            <v>298</v>
          </cell>
          <cell r="F779" t="str">
            <v>Cấp thoát nước</v>
          </cell>
          <cell r="G779">
            <v>2</v>
          </cell>
          <cell r="H779">
            <v>30</v>
          </cell>
          <cell r="I779" t="str">
            <v/>
          </cell>
          <cell r="J779" t="str">
            <v/>
          </cell>
          <cell r="K779" t="str">
            <v/>
          </cell>
          <cell r="L779" t="str">
            <v>Viết</v>
          </cell>
          <cell r="M779">
            <v>90</v>
          </cell>
          <cell r="N779" t="str">
            <v>Xây dựng DD&amp;CN</v>
          </cell>
          <cell r="O779" t="str">
            <v>CÔNG TRÌNH</v>
          </cell>
          <cell r="P779" t="str">
            <v>CTDD</v>
          </cell>
          <cell r="Q779" t="str">
            <v>KCT</v>
          </cell>
          <cell r="R779" t="str">
            <v>KCT-CTDD</v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>x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G779" t="str">
            <v/>
          </cell>
          <cell r="AH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>x</v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</row>
        <row r="780">
          <cell r="A780">
            <v>463</v>
          </cell>
          <cell r="B780">
            <v>1</v>
          </cell>
          <cell r="C780" t="str">
            <v>DC2CB91</v>
          </cell>
          <cell r="D780" t="str">
            <v>DC2CB91-DC</v>
          </cell>
          <cell r="E780">
            <v>219</v>
          </cell>
          <cell r="F780" t="str">
            <v>Công tác kỹ sư</v>
          </cell>
          <cell r="G780">
            <v>2</v>
          </cell>
          <cell r="H780">
            <v>30</v>
          </cell>
          <cell r="I780" t="str">
            <v/>
          </cell>
          <cell r="J780" t="str">
            <v/>
          </cell>
          <cell r="K780" t="str">
            <v/>
          </cell>
          <cell r="L780" t="str">
            <v>Viết</v>
          </cell>
          <cell r="M780">
            <v>60</v>
          </cell>
          <cell r="N780" t="str">
            <v>Đường</v>
          </cell>
          <cell r="O780" t="str">
            <v>CÔNG TRÌNH</v>
          </cell>
          <cell r="P780" t="str">
            <v>CTDB</v>
          </cell>
          <cell r="Q780" t="str">
            <v>KCT</v>
          </cell>
          <cell r="R780" t="str">
            <v>KCT-CTDB</v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>o</v>
          </cell>
          <cell r="AA780" t="str">
            <v/>
          </cell>
          <cell r="AB780" t="str">
            <v>o</v>
          </cell>
          <cell r="AC780" t="str">
            <v>o</v>
          </cell>
          <cell r="AD780" t="str">
            <v/>
          </cell>
          <cell r="AE780" t="str">
            <v/>
          </cell>
          <cell r="AG780" t="str">
            <v/>
          </cell>
          <cell r="AH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</row>
        <row r="781">
          <cell r="A781">
            <v>463</v>
          </cell>
          <cell r="B781">
            <v>2</v>
          </cell>
          <cell r="C781" t="str">
            <v>DC2CB91</v>
          </cell>
          <cell r="D781" t="str">
            <v>DC2CB91-DL</v>
          </cell>
          <cell r="E781">
            <v>219</v>
          </cell>
          <cell r="F781" t="str">
            <v>Công tác kỹ sư</v>
          </cell>
          <cell r="G781">
            <v>2</v>
          </cell>
          <cell r="H781">
            <v>30</v>
          </cell>
          <cell r="I781" t="str">
            <v/>
          </cell>
          <cell r="J781" t="str">
            <v/>
          </cell>
          <cell r="K781" t="str">
            <v/>
          </cell>
          <cell r="L781" t="str">
            <v>Viết</v>
          </cell>
          <cell r="M781">
            <v>60</v>
          </cell>
          <cell r="N781" t="str">
            <v>Đường</v>
          </cell>
          <cell r="O781" t="str">
            <v>CÔNG TRÌNH</v>
          </cell>
          <cell r="P781" t="str">
            <v>CTDB</v>
          </cell>
          <cell r="Q781" t="str">
            <v>KCT</v>
          </cell>
          <cell r="R781" t="str">
            <v>KCT-CTDB</v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>o</v>
          </cell>
          <cell r="AA781" t="str">
            <v/>
          </cell>
          <cell r="AB781" t="str">
            <v>o</v>
          </cell>
          <cell r="AC781" t="str">
            <v>o</v>
          </cell>
          <cell r="AD781" t="str">
            <v/>
          </cell>
          <cell r="AE781" t="str">
            <v/>
          </cell>
          <cell r="AG781" t="str">
            <v/>
          </cell>
          <cell r="AH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</row>
        <row r="782">
          <cell r="A782">
            <v>464</v>
          </cell>
          <cell r="B782">
            <v>1</v>
          </cell>
          <cell r="C782" t="str">
            <v>DC3DD45</v>
          </cell>
          <cell r="D782" t="str">
            <v>DC3DD45-DC</v>
          </cell>
          <cell r="E782">
            <v>297</v>
          </cell>
          <cell r="F782" t="str">
            <v>Đồ án Kết cấu nhà</v>
          </cell>
          <cell r="G782">
            <v>2</v>
          </cell>
          <cell r="H782" t="str">
            <v/>
          </cell>
          <cell r="I782" t="str">
            <v/>
          </cell>
          <cell r="J782">
            <v>90</v>
          </cell>
          <cell r="K782" t="str">
            <v/>
          </cell>
          <cell r="L782" t="str">
            <v>VĐ</v>
          </cell>
          <cell r="M782" t="str">
            <v/>
          </cell>
          <cell r="N782" t="str">
            <v>Xây dựng DD&amp;CN</v>
          </cell>
          <cell r="O782" t="str">
            <v>CÔNG TRÌNH</v>
          </cell>
          <cell r="P782" t="str">
            <v>CTDD</v>
          </cell>
          <cell r="Q782" t="str">
            <v>KCT</v>
          </cell>
          <cell r="R782" t="str">
            <v>KCT-CTDD</v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>x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G782" t="str">
            <v/>
          </cell>
          <cell r="AH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</row>
        <row r="783">
          <cell r="A783">
            <v>464</v>
          </cell>
          <cell r="B783">
            <v>2</v>
          </cell>
          <cell r="C783" t="str">
            <v>DC3DD45</v>
          </cell>
          <cell r="D783" t="str">
            <v>DC3DD45-DL</v>
          </cell>
          <cell r="E783">
            <v>297</v>
          </cell>
          <cell r="F783" t="str">
            <v>Đồ án Kết cấu nhà</v>
          </cell>
          <cell r="G783">
            <v>2</v>
          </cell>
          <cell r="H783" t="str">
            <v/>
          </cell>
          <cell r="I783" t="str">
            <v/>
          </cell>
          <cell r="J783">
            <v>90</v>
          </cell>
          <cell r="K783" t="str">
            <v/>
          </cell>
          <cell r="L783" t="str">
            <v>VĐ</v>
          </cell>
          <cell r="M783" t="str">
            <v/>
          </cell>
          <cell r="N783" t="str">
            <v>Xây dựng DD&amp;CN</v>
          </cell>
          <cell r="O783" t="str">
            <v>CÔNG TRÌNH</v>
          </cell>
          <cell r="P783" t="str">
            <v>CTDD</v>
          </cell>
          <cell r="Q783" t="str">
            <v>KCT</v>
          </cell>
          <cell r="R783" t="str">
            <v>KCT-CTDD</v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 t="str">
            <v>x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G783" t="str">
            <v/>
          </cell>
          <cell r="AH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</row>
        <row r="784">
          <cell r="A784">
            <v>465</v>
          </cell>
          <cell r="B784">
            <v>4</v>
          </cell>
          <cell r="C784" t="str">
            <v>MH3DD45</v>
          </cell>
          <cell r="D784" t="str">
            <v>MH3DD45-CC</v>
          </cell>
          <cell r="E784">
            <v>806</v>
          </cell>
          <cell r="F784" t="str">
            <v>Đồ án Kết cấu nhà bêtông cốt thép</v>
          </cell>
          <cell r="G784">
            <v>1</v>
          </cell>
          <cell r="H784" t="str">
            <v/>
          </cell>
          <cell r="I784" t="str">
            <v/>
          </cell>
          <cell r="J784">
            <v>45</v>
          </cell>
          <cell r="K784" t="str">
            <v/>
          </cell>
          <cell r="L784" t="str">
            <v>VĐ</v>
          </cell>
          <cell r="M784" t="str">
            <v/>
          </cell>
          <cell r="N784" t="str">
            <v>Xây dựng DD&amp;CN</v>
          </cell>
          <cell r="O784" t="str">
            <v>CÔNG TRÌNH</v>
          </cell>
          <cell r="P784" t="str">
            <v>CTDD</v>
          </cell>
          <cell r="Q784" t="str">
            <v>KCT</v>
          </cell>
          <cell r="R784" t="str">
            <v>KCT-CTDD</v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 t="str">
            <v/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G784" t="str">
            <v/>
          </cell>
          <cell r="AH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>x</v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</row>
        <row r="785">
          <cell r="A785">
            <v>466</v>
          </cell>
          <cell r="B785">
            <v>1</v>
          </cell>
          <cell r="C785" t="str">
            <v>DC3DD42</v>
          </cell>
          <cell r="D785" t="str">
            <v>DC3DD42-DC</v>
          </cell>
          <cell r="E785">
            <v>289</v>
          </cell>
          <cell r="F785" t="str">
            <v>Đồ án Kiến trúc dân dụng và công nghiệp</v>
          </cell>
          <cell r="G785">
            <v>2</v>
          </cell>
          <cell r="H785" t="str">
            <v/>
          </cell>
          <cell r="I785" t="str">
            <v/>
          </cell>
          <cell r="J785">
            <v>90</v>
          </cell>
          <cell r="K785" t="str">
            <v/>
          </cell>
          <cell r="L785" t="str">
            <v>VĐ</v>
          </cell>
          <cell r="M785" t="str">
            <v/>
          </cell>
          <cell r="N785" t="str">
            <v>Xây dựng DD&amp;CN</v>
          </cell>
          <cell r="O785" t="str">
            <v>CÔNG TRÌNH</v>
          </cell>
          <cell r="P785" t="str">
            <v>CTDD</v>
          </cell>
          <cell r="Q785" t="str">
            <v>KCT</v>
          </cell>
          <cell r="R785" t="str">
            <v>KCT-CTDD</v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>x</v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  <cell r="AG785" t="str">
            <v/>
          </cell>
          <cell r="AH785" t="str">
            <v/>
          </cell>
          <cell r="AJ785" t="str">
            <v/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 t="str">
            <v/>
          </cell>
          <cell r="AV785" t="str">
            <v/>
          </cell>
          <cell r="AW785" t="str">
            <v/>
          </cell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</row>
        <row r="786">
          <cell r="A786">
            <v>466</v>
          </cell>
          <cell r="B786">
            <v>2</v>
          </cell>
          <cell r="C786" t="str">
            <v>DC3DD42</v>
          </cell>
          <cell r="D786" t="str">
            <v>DC3DD42-DL</v>
          </cell>
          <cell r="E786">
            <v>289</v>
          </cell>
          <cell r="F786" t="str">
            <v>Đồ án Kiến trúc dân dụng và công nghiệp</v>
          </cell>
          <cell r="G786">
            <v>2</v>
          </cell>
          <cell r="H786" t="str">
            <v/>
          </cell>
          <cell r="I786" t="str">
            <v/>
          </cell>
          <cell r="J786">
            <v>90</v>
          </cell>
          <cell r="K786" t="str">
            <v/>
          </cell>
          <cell r="L786" t="str">
            <v>VĐ</v>
          </cell>
          <cell r="M786" t="str">
            <v/>
          </cell>
          <cell r="N786" t="str">
            <v>Xây dựng DD&amp;CN</v>
          </cell>
          <cell r="O786" t="str">
            <v>CÔNG TRÌNH</v>
          </cell>
          <cell r="P786" t="str">
            <v>CTDD</v>
          </cell>
          <cell r="Q786" t="str">
            <v>KCT</v>
          </cell>
          <cell r="R786" t="str">
            <v>KCT-CTDD</v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 t="str">
            <v>x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G786" t="str">
            <v/>
          </cell>
          <cell r="AH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</row>
        <row r="787">
          <cell r="A787">
            <v>467</v>
          </cell>
          <cell r="B787">
            <v>1</v>
          </cell>
          <cell r="C787" t="str">
            <v>DC3DD54</v>
          </cell>
          <cell r="D787" t="str">
            <v>DC3DD54-DC</v>
          </cell>
          <cell r="E787">
            <v>304</v>
          </cell>
          <cell r="F787" t="str">
            <v>Đồ án Tổ chức thi công và thi công công trình xây dựng</v>
          </cell>
          <cell r="G787">
            <v>2</v>
          </cell>
          <cell r="H787" t="str">
            <v/>
          </cell>
          <cell r="I787" t="str">
            <v/>
          </cell>
          <cell r="J787">
            <v>90</v>
          </cell>
          <cell r="K787" t="str">
            <v/>
          </cell>
          <cell r="L787" t="str">
            <v>VĐ</v>
          </cell>
          <cell r="M787" t="str">
            <v/>
          </cell>
          <cell r="N787" t="str">
            <v>Xây dựng DD&amp;CN</v>
          </cell>
          <cell r="O787" t="str">
            <v>CÔNG TRÌNH</v>
          </cell>
          <cell r="P787" t="str">
            <v>CTDD</v>
          </cell>
          <cell r="Q787" t="str">
            <v>KCT</v>
          </cell>
          <cell r="R787" t="str">
            <v>KCT-CTDD</v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 t="str">
            <v>x</v>
          </cell>
          <cell r="AA787" t="str">
            <v/>
          </cell>
          <cell r="AB787" t="str">
            <v/>
          </cell>
          <cell r="AC787" t="str">
            <v/>
          </cell>
          <cell r="AD787" t="str">
            <v/>
          </cell>
          <cell r="AE787" t="str">
            <v/>
          </cell>
          <cell r="AG787" t="str">
            <v/>
          </cell>
          <cell r="AH787" t="str">
            <v/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</row>
        <row r="788">
          <cell r="A788">
            <v>467</v>
          </cell>
          <cell r="B788">
            <v>2</v>
          </cell>
          <cell r="C788" t="str">
            <v>DC3DD54</v>
          </cell>
          <cell r="D788" t="str">
            <v>DC3DD54-DL</v>
          </cell>
          <cell r="E788">
            <v>304</v>
          </cell>
          <cell r="F788" t="str">
            <v>Đồ án Tổ chức thi công và thi công công trình xây dựng</v>
          </cell>
          <cell r="G788">
            <v>2</v>
          </cell>
          <cell r="H788" t="str">
            <v/>
          </cell>
          <cell r="I788" t="str">
            <v/>
          </cell>
          <cell r="J788">
            <v>90</v>
          </cell>
          <cell r="K788" t="str">
            <v/>
          </cell>
          <cell r="L788" t="str">
            <v>VĐ</v>
          </cell>
          <cell r="M788" t="str">
            <v/>
          </cell>
          <cell r="N788" t="str">
            <v>Xây dựng DD&amp;CN</v>
          </cell>
          <cell r="O788" t="str">
            <v>CÔNG TRÌNH</v>
          </cell>
          <cell r="P788" t="str">
            <v>CTDD</v>
          </cell>
          <cell r="Q788" t="str">
            <v>KCT</v>
          </cell>
          <cell r="R788" t="str">
            <v>KCT-CTDD</v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>x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G788" t="str">
            <v/>
          </cell>
          <cell r="AH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</row>
        <row r="789">
          <cell r="A789">
            <v>468</v>
          </cell>
          <cell r="B789">
            <v>4</v>
          </cell>
          <cell r="C789" t="str">
            <v>MH3DD54</v>
          </cell>
          <cell r="D789" t="str">
            <v>MH3DD54-CC</v>
          </cell>
          <cell r="E789">
            <v>807</v>
          </cell>
          <cell r="F789" t="str">
            <v>Đồ án Tổ chức thi công và thi công công trình xây dựng</v>
          </cell>
          <cell r="G789">
            <v>1</v>
          </cell>
          <cell r="H789" t="str">
            <v/>
          </cell>
          <cell r="I789" t="str">
            <v/>
          </cell>
          <cell r="J789">
            <v>45</v>
          </cell>
          <cell r="K789" t="str">
            <v/>
          </cell>
          <cell r="L789" t="str">
            <v>VĐ</v>
          </cell>
          <cell r="M789" t="str">
            <v/>
          </cell>
          <cell r="N789" t="str">
            <v>Xây dựng DD&amp;CN</v>
          </cell>
          <cell r="O789" t="str">
            <v>CÔNG TRÌNH</v>
          </cell>
          <cell r="P789" t="str">
            <v>CTDD</v>
          </cell>
          <cell r="Q789" t="str">
            <v>KCT</v>
          </cell>
          <cell r="R789" t="str">
            <v>KCT-CTDD</v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G789" t="str">
            <v/>
          </cell>
          <cell r="AH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>x</v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</row>
        <row r="790">
          <cell r="A790">
            <v>469</v>
          </cell>
          <cell r="B790">
            <v>1</v>
          </cell>
          <cell r="C790" t="str">
            <v>DC4DD80</v>
          </cell>
          <cell r="D790" t="str">
            <v>DC4DD80-DC</v>
          </cell>
          <cell r="E790">
            <v>713</v>
          </cell>
          <cell r="F790" t="str">
            <v>Đồ án tốt nghiệp</v>
          </cell>
          <cell r="G790">
            <v>8</v>
          </cell>
          <cell r="H790" t="str">
            <v/>
          </cell>
          <cell r="I790" t="str">
            <v/>
          </cell>
          <cell r="J790">
            <v>480</v>
          </cell>
          <cell r="K790" t="str">
            <v/>
          </cell>
          <cell r="L790" t="str">
            <v>VĐ</v>
          </cell>
          <cell r="M790" t="str">
            <v/>
          </cell>
          <cell r="N790" t="str">
            <v>Xây dựng DD&amp;CN</v>
          </cell>
          <cell r="O790" t="str">
            <v>CÔNG TRÌNH</v>
          </cell>
          <cell r="P790" t="str">
            <v>CTDD</v>
          </cell>
          <cell r="Q790" t="str">
            <v>KCT</v>
          </cell>
          <cell r="R790" t="str">
            <v>KCT-CTDD</v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>x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G790" t="str">
            <v/>
          </cell>
          <cell r="AH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</row>
        <row r="791">
          <cell r="A791">
            <v>469</v>
          </cell>
          <cell r="B791">
            <v>2</v>
          </cell>
          <cell r="C791" t="str">
            <v>DC4DD80</v>
          </cell>
          <cell r="D791" t="str">
            <v>DC4DD80-DL</v>
          </cell>
          <cell r="E791">
            <v>713</v>
          </cell>
          <cell r="F791" t="str">
            <v>Đồ án tốt nghiệp</v>
          </cell>
          <cell r="G791">
            <v>8</v>
          </cell>
          <cell r="H791" t="str">
            <v/>
          </cell>
          <cell r="I791" t="str">
            <v/>
          </cell>
          <cell r="J791">
            <v>480</v>
          </cell>
          <cell r="K791" t="str">
            <v/>
          </cell>
          <cell r="L791" t="str">
            <v>VĐ</v>
          </cell>
          <cell r="M791" t="str">
            <v/>
          </cell>
          <cell r="N791" t="str">
            <v>Xây dựng DD&amp;CN</v>
          </cell>
          <cell r="O791" t="str">
            <v>CÔNG TRÌNH</v>
          </cell>
          <cell r="P791" t="str">
            <v>CTDD</v>
          </cell>
          <cell r="Q791" t="str">
            <v>KCT</v>
          </cell>
          <cell r="R791" t="str">
            <v>KCT-CTDD</v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>x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G791" t="str">
            <v/>
          </cell>
          <cell r="AH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</row>
        <row r="792">
          <cell r="A792">
            <v>470</v>
          </cell>
          <cell r="B792">
            <v>4</v>
          </cell>
          <cell r="C792" t="str">
            <v>MH4DD80</v>
          </cell>
          <cell r="D792" t="str">
            <v>MH4DD80-CC</v>
          </cell>
          <cell r="E792">
            <v>718</v>
          </cell>
          <cell r="F792" t="str">
            <v>Đồ án tốt nghiệp</v>
          </cell>
          <cell r="G792">
            <v>4</v>
          </cell>
          <cell r="H792" t="str">
            <v/>
          </cell>
          <cell r="I792" t="str">
            <v/>
          </cell>
          <cell r="J792">
            <v>240</v>
          </cell>
          <cell r="K792" t="str">
            <v/>
          </cell>
          <cell r="L792" t="str">
            <v>VĐ</v>
          </cell>
          <cell r="M792" t="str">
            <v/>
          </cell>
          <cell r="N792" t="str">
            <v>Xây dựng DD&amp;CN</v>
          </cell>
          <cell r="O792" t="str">
            <v>CÔNG TRÌNH</v>
          </cell>
          <cell r="P792" t="str">
            <v>CTDD</v>
          </cell>
          <cell r="Q792" t="str">
            <v>KCT</v>
          </cell>
          <cell r="R792" t="str">
            <v>KCT-CTDD</v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G792" t="str">
            <v/>
          </cell>
          <cell r="AH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>x</v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</row>
        <row r="793">
          <cell r="A793">
            <v>471</v>
          </cell>
          <cell r="B793">
            <v>1</v>
          </cell>
          <cell r="C793" t="str">
            <v>DC3DD73</v>
          </cell>
          <cell r="D793" t="str">
            <v>DC3DD73-DC</v>
          </cell>
          <cell r="E793">
            <v>575</v>
          </cell>
          <cell r="F793" t="str">
            <v>Kết cấu bê tông đặc biệt</v>
          </cell>
          <cell r="G793">
            <v>2</v>
          </cell>
          <cell r="H793">
            <v>30</v>
          </cell>
          <cell r="I793" t="str">
            <v/>
          </cell>
          <cell r="J793" t="str">
            <v/>
          </cell>
          <cell r="K793" t="str">
            <v/>
          </cell>
          <cell r="L793" t="str">
            <v>Viết</v>
          </cell>
          <cell r="M793">
            <v>60</v>
          </cell>
          <cell r="N793" t="str">
            <v>Xây dựng DD&amp;CN</v>
          </cell>
          <cell r="O793" t="str">
            <v>CÔNG TRÌNH</v>
          </cell>
          <cell r="P793" t="str">
            <v>CTDD</v>
          </cell>
          <cell r="Q793" t="str">
            <v>KCT</v>
          </cell>
          <cell r="R793" t="str">
            <v>KCT-CTDD</v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>o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G793" t="str">
            <v/>
          </cell>
          <cell r="AH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</row>
        <row r="794">
          <cell r="A794">
            <v>471</v>
          </cell>
          <cell r="B794">
            <v>2</v>
          </cell>
          <cell r="C794" t="str">
            <v>DC3DD73</v>
          </cell>
          <cell r="D794" t="str">
            <v>DC3DD73-DL</v>
          </cell>
          <cell r="E794">
            <v>575</v>
          </cell>
          <cell r="F794" t="str">
            <v>Kết cấu bê tông đặc biệt</v>
          </cell>
          <cell r="G794">
            <v>2</v>
          </cell>
          <cell r="H794">
            <v>30</v>
          </cell>
          <cell r="I794" t="str">
            <v/>
          </cell>
          <cell r="J794" t="str">
            <v/>
          </cell>
          <cell r="K794" t="str">
            <v/>
          </cell>
          <cell r="L794" t="str">
            <v>Viết</v>
          </cell>
          <cell r="M794">
            <v>60</v>
          </cell>
          <cell r="N794" t="str">
            <v>Xây dựng DD&amp;CN</v>
          </cell>
          <cell r="O794" t="str">
            <v>CÔNG TRÌNH</v>
          </cell>
          <cell r="P794" t="str">
            <v>CTDD</v>
          </cell>
          <cell r="Q794" t="str">
            <v>KCT</v>
          </cell>
          <cell r="R794" t="str">
            <v>KCT-CTDD</v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 t="str">
            <v>o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G794" t="str">
            <v/>
          </cell>
          <cell r="AH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  <cell r="BF794" t="str">
            <v/>
          </cell>
          <cell r="BG794" t="str">
            <v/>
          </cell>
          <cell r="BH794" t="str">
            <v/>
          </cell>
        </row>
        <row r="795">
          <cell r="A795">
            <v>472</v>
          </cell>
          <cell r="B795">
            <v>2</v>
          </cell>
          <cell r="C795" t="str">
            <v>DL3DD43</v>
          </cell>
          <cell r="D795" t="str">
            <v>DL3DD43-DL</v>
          </cell>
          <cell r="E795">
            <v>296</v>
          </cell>
          <cell r="F795" t="str">
            <v>Kết cấu nhà</v>
          </cell>
          <cell r="G795">
            <v>2</v>
          </cell>
          <cell r="H795">
            <v>30</v>
          </cell>
          <cell r="I795" t="str">
            <v/>
          </cell>
          <cell r="J795" t="str">
            <v/>
          </cell>
          <cell r="K795" t="str">
            <v/>
          </cell>
          <cell r="L795" t="str">
            <v>Viết</v>
          </cell>
          <cell r="M795">
            <v>90</v>
          </cell>
          <cell r="N795" t="str">
            <v>Xây dựng DD&amp;CN</v>
          </cell>
          <cell r="O795" t="str">
            <v>CÔNG TRÌNH</v>
          </cell>
          <cell r="P795" t="str">
            <v>CTDD</v>
          </cell>
          <cell r="Q795" t="str">
            <v>KCT</v>
          </cell>
          <cell r="R795" t="str">
            <v>KCT-CTDD</v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G795" t="str">
            <v/>
          </cell>
          <cell r="AH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</row>
        <row r="796">
          <cell r="A796">
            <v>473</v>
          </cell>
          <cell r="B796">
            <v>1</v>
          </cell>
          <cell r="C796" t="str">
            <v>DC3DD43</v>
          </cell>
          <cell r="D796" t="str">
            <v>DC3DD43-DC</v>
          </cell>
          <cell r="E796">
            <v>292</v>
          </cell>
          <cell r="F796" t="str">
            <v>Kết cấu nhà bê tông cốt thép</v>
          </cell>
          <cell r="G796">
            <v>3</v>
          </cell>
          <cell r="H796">
            <v>45</v>
          </cell>
          <cell r="I796" t="str">
            <v/>
          </cell>
          <cell r="J796" t="str">
            <v/>
          </cell>
          <cell r="K796" t="str">
            <v/>
          </cell>
          <cell r="L796" t="str">
            <v>Viết</v>
          </cell>
          <cell r="M796">
            <v>90</v>
          </cell>
          <cell r="N796" t="str">
            <v>Xây dựng DD&amp;CN</v>
          </cell>
          <cell r="O796" t="str">
            <v>CÔNG TRÌNH</v>
          </cell>
          <cell r="P796" t="str">
            <v>CTDD</v>
          </cell>
          <cell r="Q796" t="str">
            <v>KCT</v>
          </cell>
          <cell r="R796" t="str">
            <v>KCT-CTDD</v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 t="str">
            <v>x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G796" t="str">
            <v/>
          </cell>
          <cell r="AH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</row>
        <row r="797">
          <cell r="A797">
            <v>474</v>
          </cell>
          <cell r="B797">
            <v>4</v>
          </cell>
          <cell r="C797" t="str">
            <v>MH3DD43</v>
          </cell>
          <cell r="D797" t="str">
            <v>MH3DD43-CC</v>
          </cell>
          <cell r="E797">
            <v>293</v>
          </cell>
          <cell r="F797" t="str">
            <v>Kết cấu nhà bêtông cốt thép</v>
          </cell>
          <cell r="G797">
            <v>2</v>
          </cell>
          <cell r="H797">
            <v>30</v>
          </cell>
          <cell r="I797" t="str">
            <v/>
          </cell>
          <cell r="J797" t="str">
            <v/>
          </cell>
          <cell r="K797" t="str">
            <v/>
          </cell>
          <cell r="L797" t="str">
            <v>Viết</v>
          </cell>
          <cell r="M797">
            <v>90</v>
          </cell>
          <cell r="N797" t="str">
            <v>Xây dựng DD&amp;CN</v>
          </cell>
          <cell r="O797" t="str">
            <v>CÔNG TRÌNH</v>
          </cell>
          <cell r="P797" t="str">
            <v>CTDD</v>
          </cell>
          <cell r="Q797" t="str">
            <v>KCT</v>
          </cell>
          <cell r="R797" t="str">
            <v>KCT-CTDD</v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 t="str">
            <v/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G797" t="str">
            <v/>
          </cell>
          <cell r="AH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>x</v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</row>
        <row r="798">
          <cell r="A798">
            <v>475</v>
          </cell>
          <cell r="B798">
            <v>1</v>
          </cell>
          <cell r="C798" t="str">
            <v>DC2KX44</v>
          </cell>
          <cell r="D798" t="str">
            <v>DC2KX44-DC</v>
          </cell>
          <cell r="E798">
            <v>166</v>
          </cell>
          <cell r="F798" t="str">
            <v>Kết cấu nhà dân dụng và công nghiệp</v>
          </cell>
          <cell r="G798">
            <v>3</v>
          </cell>
          <cell r="H798">
            <v>45</v>
          </cell>
          <cell r="I798" t="str">
            <v/>
          </cell>
          <cell r="J798" t="str">
            <v/>
          </cell>
          <cell r="K798" t="str">
            <v/>
          </cell>
          <cell r="L798" t="str">
            <v>Viết</v>
          </cell>
          <cell r="M798">
            <v>90</v>
          </cell>
          <cell r="N798" t="str">
            <v>Xây dựng DD&amp;CN</v>
          </cell>
          <cell r="O798" t="str">
            <v>CÔNG TRÌNH</v>
          </cell>
          <cell r="P798" t="str">
            <v>CTDD</v>
          </cell>
          <cell r="Q798" t="str">
            <v>KCT</v>
          </cell>
          <cell r="R798" t="str">
            <v>KCT-CTDD</v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G798" t="str">
            <v/>
          </cell>
          <cell r="AH798" t="str">
            <v/>
          </cell>
          <cell r="AJ798" t="str">
            <v/>
          </cell>
          <cell r="AK798" t="str">
            <v/>
          </cell>
          <cell r="AL798" t="str">
            <v>o</v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>o</v>
          </cell>
          <cell r="BF798" t="str">
            <v/>
          </cell>
          <cell r="BG798" t="str">
            <v/>
          </cell>
          <cell r="BH798" t="str">
            <v/>
          </cell>
        </row>
        <row r="799">
          <cell r="A799">
            <v>475</v>
          </cell>
          <cell r="B799">
            <v>4</v>
          </cell>
          <cell r="C799" t="str">
            <v>CC2KX44</v>
          </cell>
          <cell r="D799" t="str">
            <v>CC2KX44-CC</v>
          </cell>
          <cell r="E799">
            <v>166</v>
          </cell>
          <cell r="F799" t="str">
            <v>Kết cấu nhà dân dụng và công nghiệp</v>
          </cell>
          <cell r="G799">
            <v>3</v>
          </cell>
          <cell r="H799">
            <v>45</v>
          </cell>
          <cell r="I799" t="str">
            <v/>
          </cell>
          <cell r="J799" t="str">
            <v/>
          </cell>
          <cell r="K799" t="str">
            <v/>
          </cell>
          <cell r="L799" t="str">
            <v>Viết</v>
          </cell>
          <cell r="M799">
            <v>90</v>
          </cell>
          <cell r="N799" t="str">
            <v>Xây dựng DD&amp;CN</v>
          </cell>
          <cell r="O799" t="str">
            <v>CÔNG TRÌNH</v>
          </cell>
          <cell r="P799" t="str">
            <v>CTDD</v>
          </cell>
          <cell r="Q799" t="str">
            <v>KCT</v>
          </cell>
          <cell r="R799" t="str">
            <v>KCT-CTDD</v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G799" t="str">
            <v/>
          </cell>
          <cell r="AH799" t="str">
            <v/>
          </cell>
          <cell r="AJ799" t="str">
            <v/>
          </cell>
          <cell r="AK799" t="str">
            <v/>
          </cell>
          <cell r="AL799" t="str">
            <v>o</v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>o</v>
          </cell>
          <cell r="BF799" t="str">
            <v/>
          </cell>
          <cell r="BG799" t="str">
            <v/>
          </cell>
          <cell r="BH799" t="str">
            <v/>
          </cell>
        </row>
        <row r="800">
          <cell r="A800">
            <v>476</v>
          </cell>
          <cell r="B800">
            <v>1</v>
          </cell>
          <cell r="C800" t="str">
            <v>DC3DD44</v>
          </cell>
          <cell r="D800" t="str">
            <v>DC3DD44-DC</v>
          </cell>
          <cell r="E800">
            <v>294</v>
          </cell>
          <cell r="F800" t="str">
            <v>Kết cấu nhà thép</v>
          </cell>
          <cell r="G800">
            <v>3</v>
          </cell>
          <cell r="H800">
            <v>45</v>
          </cell>
          <cell r="I800" t="str">
            <v/>
          </cell>
          <cell r="J800" t="str">
            <v/>
          </cell>
          <cell r="K800" t="str">
            <v/>
          </cell>
          <cell r="L800" t="str">
            <v>Viết</v>
          </cell>
          <cell r="M800">
            <v>90</v>
          </cell>
          <cell r="N800" t="str">
            <v>Xây dựng DD&amp;CN</v>
          </cell>
          <cell r="O800" t="str">
            <v>CÔNG TRÌNH</v>
          </cell>
          <cell r="P800" t="str">
            <v>CTDD</v>
          </cell>
          <cell r="Q800" t="str">
            <v>KCT</v>
          </cell>
          <cell r="R800" t="str">
            <v>KCT-CTDD</v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>x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G800" t="str">
            <v/>
          </cell>
          <cell r="AH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</row>
        <row r="801">
          <cell r="A801">
            <v>477</v>
          </cell>
          <cell r="B801">
            <v>4</v>
          </cell>
          <cell r="C801" t="str">
            <v>MH3DD44</v>
          </cell>
          <cell r="D801" t="str">
            <v>MH3DD44-CC</v>
          </cell>
          <cell r="E801">
            <v>295</v>
          </cell>
          <cell r="F801" t="str">
            <v>Kết cấu nhà thép</v>
          </cell>
          <cell r="G801">
            <v>2</v>
          </cell>
          <cell r="H801">
            <v>30</v>
          </cell>
          <cell r="I801" t="str">
            <v/>
          </cell>
          <cell r="J801" t="str">
            <v/>
          </cell>
          <cell r="K801" t="str">
            <v/>
          </cell>
          <cell r="L801" t="str">
            <v>Viết</v>
          </cell>
          <cell r="M801">
            <v>90</v>
          </cell>
          <cell r="N801" t="str">
            <v>Xây dựng DD&amp;CN</v>
          </cell>
          <cell r="O801" t="str">
            <v>CÔNG TRÌNH</v>
          </cell>
          <cell r="P801" t="str">
            <v>CTDD</v>
          </cell>
          <cell r="Q801" t="str">
            <v>KCT</v>
          </cell>
          <cell r="R801" t="str">
            <v>KCT-CTDD</v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G801" t="str">
            <v/>
          </cell>
          <cell r="AH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>x</v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</row>
        <row r="802">
          <cell r="A802">
            <v>478</v>
          </cell>
          <cell r="B802">
            <v>1</v>
          </cell>
          <cell r="C802" t="str">
            <v>DC3DD72</v>
          </cell>
          <cell r="D802" t="str">
            <v>DC3DD72-DC</v>
          </cell>
          <cell r="E802">
            <v>574</v>
          </cell>
          <cell r="F802" t="str">
            <v>Kết cấu thép đặc biệt</v>
          </cell>
          <cell r="G802">
            <v>2</v>
          </cell>
          <cell r="H802">
            <v>30</v>
          </cell>
          <cell r="I802" t="str">
            <v/>
          </cell>
          <cell r="J802" t="str">
            <v/>
          </cell>
          <cell r="K802" t="str">
            <v/>
          </cell>
          <cell r="L802" t="str">
            <v>Viết</v>
          </cell>
          <cell r="M802">
            <v>60</v>
          </cell>
          <cell r="N802" t="str">
            <v>Xây dựng DD&amp;CN</v>
          </cell>
          <cell r="O802" t="str">
            <v>CÔNG TRÌNH</v>
          </cell>
          <cell r="P802" t="str">
            <v>CTDD</v>
          </cell>
          <cell r="Q802" t="str">
            <v>KCT</v>
          </cell>
          <cell r="R802" t="str">
            <v>KCT-CTDD</v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 t="str">
            <v>o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G802" t="str">
            <v/>
          </cell>
          <cell r="AH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</row>
        <row r="803">
          <cell r="A803">
            <v>478</v>
          </cell>
          <cell r="B803">
            <v>2</v>
          </cell>
          <cell r="C803" t="str">
            <v>DC3DD72</v>
          </cell>
          <cell r="D803" t="str">
            <v>DC3DD72-DL</v>
          </cell>
          <cell r="E803">
            <v>574</v>
          </cell>
          <cell r="F803" t="str">
            <v>Kết cấu thép đặc biệt</v>
          </cell>
          <cell r="G803">
            <v>2</v>
          </cell>
          <cell r="H803">
            <v>30</v>
          </cell>
          <cell r="I803" t="str">
            <v/>
          </cell>
          <cell r="J803" t="str">
            <v/>
          </cell>
          <cell r="K803" t="str">
            <v/>
          </cell>
          <cell r="L803" t="str">
            <v>Viết</v>
          </cell>
          <cell r="M803">
            <v>60</v>
          </cell>
          <cell r="N803" t="str">
            <v>Xây dựng DD&amp;CN</v>
          </cell>
          <cell r="O803" t="str">
            <v>CÔNG TRÌNH</v>
          </cell>
          <cell r="P803" t="str">
            <v>CTDD</v>
          </cell>
          <cell r="Q803" t="str">
            <v>KCT</v>
          </cell>
          <cell r="R803" t="str">
            <v>KCT-CTDD</v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 t="str">
            <v>o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G803" t="str">
            <v/>
          </cell>
          <cell r="AH803" t="str">
            <v/>
          </cell>
          <cell r="AJ803" t="str">
            <v/>
          </cell>
          <cell r="AK803" t="str">
            <v/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</row>
        <row r="804">
          <cell r="A804">
            <v>479</v>
          </cell>
          <cell r="B804">
            <v>1</v>
          </cell>
          <cell r="C804" t="str">
            <v>DC2KX43</v>
          </cell>
          <cell r="D804" t="str">
            <v>DC2KX43-DC</v>
          </cell>
          <cell r="E804">
            <v>165</v>
          </cell>
          <cell r="F804" t="str">
            <v>Kiến trúc dân dụng và công nghiệp</v>
          </cell>
          <cell r="G804">
            <v>2</v>
          </cell>
          <cell r="H804">
            <v>30</v>
          </cell>
          <cell r="I804" t="str">
            <v/>
          </cell>
          <cell r="J804" t="str">
            <v/>
          </cell>
          <cell r="K804" t="str">
            <v/>
          </cell>
          <cell r="L804" t="str">
            <v>Viết</v>
          </cell>
          <cell r="M804">
            <v>60</v>
          </cell>
          <cell r="N804" t="str">
            <v>Xây dựng DD&amp;CN</v>
          </cell>
          <cell r="O804" t="str">
            <v>CÔNG TRÌNH</v>
          </cell>
          <cell r="P804" t="str">
            <v>CTDD</v>
          </cell>
          <cell r="Q804" t="str">
            <v>KCT</v>
          </cell>
          <cell r="R804" t="str">
            <v>KCT-CTDD</v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G804" t="str">
            <v/>
          </cell>
          <cell r="AH804" t="str">
            <v/>
          </cell>
          <cell r="AJ804" t="str">
            <v/>
          </cell>
          <cell r="AK804" t="str">
            <v/>
          </cell>
          <cell r="AL804" t="str">
            <v>o</v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>o</v>
          </cell>
          <cell r="BF804" t="str">
            <v/>
          </cell>
          <cell r="BG804" t="str">
            <v/>
          </cell>
          <cell r="BH804" t="str">
            <v/>
          </cell>
        </row>
        <row r="805">
          <cell r="A805">
            <v>479</v>
          </cell>
          <cell r="B805">
            <v>4</v>
          </cell>
          <cell r="C805" t="str">
            <v>CC2KX43</v>
          </cell>
          <cell r="D805" t="str">
            <v>CC2KX43-CC</v>
          </cell>
          <cell r="E805">
            <v>165</v>
          </cell>
          <cell r="F805" t="str">
            <v>Kiến trúc dân dụng và công nghiệp</v>
          </cell>
          <cell r="G805">
            <v>2</v>
          </cell>
          <cell r="H805">
            <v>30</v>
          </cell>
          <cell r="I805" t="str">
            <v/>
          </cell>
          <cell r="J805" t="str">
            <v/>
          </cell>
          <cell r="K805" t="str">
            <v/>
          </cell>
          <cell r="L805" t="str">
            <v>Viết</v>
          </cell>
          <cell r="M805">
            <v>60</v>
          </cell>
          <cell r="N805" t="str">
            <v>Xây dựng DD&amp;CN</v>
          </cell>
          <cell r="O805" t="str">
            <v>CÔNG TRÌNH</v>
          </cell>
          <cell r="P805" t="str">
            <v>CTDD</v>
          </cell>
          <cell r="Q805" t="str">
            <v>KCT</v>
          </cell>
          <cell r="R805" t="str">
            <v>KCT-CTDD</v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 t="str">
            <v/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G805" t="str">
            <v/>
          </cell>
          <cell r="AH805" t="str">
            <v/>
          </cell>
          <cell r="AJ805" t="str">
            <v/>
          </cell>
          <cell r="AK805" t="str">
            <v/>
          </cell>
          <cell r="AL805" t="str">
            <v>o</v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>o</v>
          </cell>
          <cell r="BF805" t="str">
            <v/>
          </cell>
          <cell r="BG805" t="str">
            <v/>
          </cell>
          <cell r="BH805" t="str">
            <v/>
          </cell>
        </row>
        <row r="806">
          <cell r="A806">
            <v>480</v>
          </cell>
          <cell r="B806">
            <v>1</v>
          </cell>
          <cell r="C806" t="str">
            <v>DC3DD41</v>
          </cell>
          <cell r="D806" t="str">
            <v>DC3DD41-DC</v>
          </cell>
          <cell r="E806">
            <v>288</v>
          </cell>
          <cell r="F806" t="str">
            <v>Kiến trúc dân dụng và công nghiệp</v>
          </cell>
          <cell r="G806">
            <v>4</v>
          </cell>
          <cell r="H806">
            <v>60</v>
          </cell>
          <cell r="I806" t="str">
            <v/>
          </cell>
          <cell r="J806" t="str">
            <v/>
          </cell>
          <cell r="K806" t="str">
            <v/>
          </cell>
          <cell r="L806" t="str">
            <v>Viết</v>
          </cell>
          <cell r="M806">
            <v>90</v>
          </cell>
          <cell r="N806" t="str">
            <v>Xây dựng DD&amp;CN</v>
          </cell>
          <cell r="O806" t="str">
            <v>CÔNG TRÌNH</v>
          </cell>
          <cell r="P806" t="str">
            <v>CTDD</v>
          </cell>
          <cell r="Q806" t="str">
            <v>KCT</v>
          </cell>
          <cell r="R806" t="str">
            <v>KCT-CTDD</v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>x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G806" t="str">
            <v/>
          </cell>
          <cell r="AH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</row>
        <row r="807">
          <cell r="A807">
            <v>481</v>
          </cell>
          <cell r="B807">
            <v>2</v>
          </cell>
          <cell r="C807" t="str">
            <v>DL3DD41</v>
          </cell>
          <cell r="D807" t="str">
            <v>DL3DD41-DL</v>
          </cell>
          <cell r="E807">
            <v>290</v>
          </cell>
          <cell r="F807" t="str">
            <v>Kiến trúc dân dụng và công nghiệp</v>
          </cell>
          <cell r="G807">
            <v>2</v>
          </cell>
          <cell r="H807">
            <v>30</v>
          </cell>
          <cell r="I807" t="str">
            <v/>
          </cell>
          <cell r="J807" t="str">
            <v/>
          </cell>
          <cell r="K807" t="str">
            <v/>
          </cell>
          <cell r="L807" t="str">
            <v>Viết</v>
          </cell>
          <cell r="M807">
            <v>60</v>
          </cell>
          <cell r="N807" t="str">
            <v>Xây dựng DD&amp;CN</v>
          </cell>
          <cell r="O807" t="str">
            <v>CÔNG TRÌNH</v>
          </cell>
          <cell r="P807" t="str">
            <v>CTDD</v>
          </cell>
          <cell r="Q807" t="str">
            <v>KCT</v>
          </cell>
          <cell r="R807" t="str">
            <v>KCT-CTDD</v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 t="str">
            <v/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G807" t="str">
            <v/>
          </cell>
          <cell r="AH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</row>
        <row r="808">
          <cell r="A808">
            <v>482</v>
          </cell>
          <cell r="B808">
            <v>4</v>
          </cell>
          <cell r="C808" t="str">
            <v>MH3DD41</v>
          </cell>
          <cell r="D808" t="str">
            <v>MH3DD41-CC</v>
          </cell>
          <cell r="E808">
            <v>291</v>
          </cell>
          <cell r="F808" t="str">
            <v>Kiến trúc dân dụng và công nghiệp</v>
          </cell>
          <cell r="G808">
            <v>3</v>
          </cell>
          <cell r="H808">
            <v>45</v>
          </cell>
          <cell r="I808" t="str">
            <v/>
          </cell>
          <cell r="J808" t="str">
            <v/>
          </cell>
          <cell r="K808" t="str">
            <v/>
          </cell>
          <cell r="L808" t="str">
            <v>Viết</v>
          </cell>
          <cell r="M808">
            <v>90</v>
          </cell>
          <cell r="N808" t="str">
            <v>Xây dựng DD&amp;CN</v>
          </cell>
          <cell r="O808" t="str">
            <v>CÔNG TRÌNH</v>
          </cell>
          <cell r="P808" t="str">
            <v>CTDD</v>
          </cell>
          <cell r="Q808" t="str">
            <v>KCT</v>
          </cell>
          <cell r="R808" t="str">
            <v>KCT-CTDD</v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G808" t="str">
            <v/>
          </cell>
          <cell r="AH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>x</v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</row>
        <row r="809">
          <cell r="A809">
            <v>483</v>
          </cell>
          <cell r="B809">
            <v>2</v>
          </cell>
          <cell r="C809" t="str">
            <v>DL3DD51</v>
          </cell>
          <cell r="D809" t="str">
            <v>DL3DD51-DL</v>
          </cell>
          <cell r="E809">
            <v>302</v>
          </cell>
          <cell r="F809" t="str">
            <v>Kỹ thuật thi công</v>
          </cell>
          <cell r="G809">
            <v>2</v>
          </cell>
          <cell r="H809">
            <v>30</v>
          </cell>
          <cell r="I809" t="str">
            <v/>
          </cell>
          <cell r="J809" t="str">
            <v/>
          </cell>
          <cell r="K809" t="str">
            <v/>
          </cell>
          <cell r="L809" t="str">
            <v>Viết</v>
          </cell>
          <cell r="M809">
            <v>90</v>
          </cell>
          <cell r="N809" t="str">
            <v>Xây dựng DD&amp;CN</v>
          </cell>
          <cell r="O809" t="str">
            <v>CÔNG TRÌNH</v>
          </cell>
          <cell r="P809" t="str">
            <v>CTDD</v>
          </cell>
          <cell r="Q809" t="str">
            <v>KCT</v>
          </cell>
          <cell r="R809" t="str">
            <v>KCT-CTDD</v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 t="str">
            <v/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G809" t="str">
            <v/>
          </cell>
          <cell r="AH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</row>
        <row r="810">
          <cell r="A810">
            <v>484</v>
          </cell>
          <cell r="B810">
            <v>1</v>
          </cell>
          <cell r="C810" t="str">
            <v>DC3DD51</v>
          </cell>
          <cell r="D810" t="str">
            <v>DC3DD51-DC</v>
          </cell>
          <cell r="E810">
            <v>299</v>
          </cell>
          <cell r="F810" t="str">
            <v>Kỹ thuật thi công 1</v>
          </cell>
          <cell r="G810">
            <v>3</v>
          </cell>
          <cell r="H810">
            <v>45</v>
          </cell>
          <cell r="I810" t="str">
            <v/>
          </cell>
          <cell r="J810" t="str">
            <v/>
          </cell>
          <cell r="K810" t="str">
            <v/>
          </cell>
          <cell r="L810" t="str">
            <v>Viết</v>
          </cell>
          <cell r="M810">
            <v>90</v>
          </cell>
          <cell r="N810" t="str">
            <v>Xây dựng DD&amp;CN</v>
          </cell>
          <cell r="O810" t="str">
            <v>CÔNG TRÌNH</v>
          </cell>
          <cell r="P810" t="str">
            <v>CTDD</v>
          </cell>
          <cell r="Q810" t="str">
            <v>KCT</v>
          </cell>
          <cell r="R810" t="str">
            <v>KCT-CTDD</v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 t="str">
            <v>x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G810" t="str">
            <v/>
          </cell>
          <cell r="AH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>x</v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</row>
        <row r="811">
          <cell r="A811">
            <v>484</v>
          </cell>
          <cell r="B811">
            <v>4</v>
          </cell>
          <cell r="C811" t="str">
            <v>MH3DD51</v>
          </cell>
          <cell r="D811" t="str">
            <v>MH3DD51-CC</v>
          </cell>
          <cell r="E811">
            <v>299</v>
          </cell>
          <cell r="F811" t="str">
            <v>Kỹ thuật thi công 1</v>
          </cell>
          <cell r="G811">
            <v>3</v>
          </cell>
          <cell r="H811">
            <v>45</v>
          </cell>
          <cell r="I811" t="str">
            <v/>
          </cell>
          <cell r="J811" t="str">
            <v/>
          </cell>
          <cell r="K811" t="str">
            <v/>
          </cell>
          <cell r="L811" t="str">
            <v>Viết</v>
          </cell>
          <cell r="M811">
            <v>90</v>
          </cell>
          <cell r="N811" t="str">
            <v>Xây dựng DD&amp;CN</v>
          </cell>
          <cell r="O811" t="str">
            <v>CÔNG TRÌNH</v>
          </cell>
          <cell r="P811" t="str">
            <v>CTDD</v>
          </cell>
          <cell r="Q811" t="str">
            <v>KCT</v>
          </cell>
          <cell r="R811" t="str">
            <v>KCT-CTDD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 t="str">
            <v>x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G811" t="str">
            <v/>
          </cell>
          <cell r="AH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>x</v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</row>
        <row r="812">
          <cell r="A812">
            <v>485</v>
          </cell>
          <cell r="B812">
            <v>1</v>
          </cell>
          <cell r="C812" t="str">
            <v>DC3DD52</v>
          </cell>
          <cell r="D812" t="str">
            <v>DC3DD52-DC</v>
          </cell>
          <cell r="E812">
            <v>300</v>
          </cell>
          <cell r="F812" t="str">
            <v>Kỹ thuật thi công 2</v>
          </cell>
          <cell r="G812">
            <v>3</v>
          </cell>
          <cell r="H812">
            <v>45</v>
          </cell>
          <cell r="I812" t="str">
            <v/>
          </cell>
          <cell r="J812" t="str">
            <v/>
          </cell>
          <cell r="K812" t="str">
            <v/>
          </cell>
          <cell r="L812" t="str">
            <v>Viết</v>
          </cell>
          <cell r="M812">
            <v>90</v>
          </cell>
          <cell r="N812" t="str">
            <v>Xây dựng DD&amp;CN</v>
          </cell>
          <cell r="O812" t="str">
            <v>CÔNG TRÌNH</v>
          </cell>
          <cell r="P812" t="str">
            <v>CTDD</v>
          </cell>
          <cell r="Q812" t="str">
            <v>KCT</v>
          </cell>
          <cell r="R812" t="str">
            <v>KCT-CTDD</v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>x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G812" t="str">
            <v/>
          </cell>
          <cell r="AH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>x</v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</row>
        <row r="813">
          <cell r="A813">
            <v>485</v>
          </cell>
          <cell r="B813">
            <v>4</v>
          </cell>
          <cell r="C813" t="str">
            <v>MH3DD52</v>
          </cell>
          <cell r="D813" t="str">
            <v>MH3DD52-CC</v>
          </cell>
          <cell r="E813">
            <v>300</v>
          </cell>
          <cell r="F813" t="str">
            <v>Kỹ thuật thi công 2</v>
          </cell>
          <cell r="G813">
            <v>3</v>
          </cell>
          <cell r="H813">
            <v>45</v>
          </cell>
          <cell r="I813" t="str">
            <v/>
          </cell>
          <cell r="J813" t="str">
            <v/>
          </cell>
          <cell r="K813" t="str">
            <v/>
          </cell>
          <cell r="L813" t="str">
            <v>Viết</v>
          </cell>
          <cell r="M813">
            <v>90</v>
          </cell>
          <cell r="N813" t="str">
            <v>Xây dựng DD&amp;CN</v>
          </cell>
          <cell r="O813" t="str">
            <v>CÔNG TRÌNH</v>
          </cell>
          <cell r="P813" t="str">
            <v>CTDD</v>
          </cell>
          <cell r="Q813" t="str">
            <v>KCT</v>
          </cell>
          <cell r="R813" t="str">
            <v>KCT-CTDD</v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>x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G813" t="str">
            <v/>
          </cell>
          <cell r="AH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>x</v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</row>
        <row r="814">
          <cell r="A814">
            <v>486</v>
          </cell>
          <cell r="B814">
            <v>1</v>
          </cell>
          <cell r="C814" t="str">
            <v>DC2KX53</v>
          </cell>
          <cell r="D814" t="str">
            <v>DC2KX53-DC</v>
          </cell>
          <cell r="E814">
            <v>168</v>
          </cell>
          <cell r="F814" t="str">
            <v>Kỹ thuật thi công công trình dân dụng và công nghiệp</v>
          </cell>
          <cell r="G814">
            <v>3</v>
          </cell>
          <cell r="H814">
            <v>45</v>
          </cell>
          <cell r="I814" t="str">
            <v/>
          </cell>
          <cell r="J814" t="str">
            <v/>
          </cell>
          <cell r="K814" t="str">
            <v/>
          </cell>
          <cell r="L814" t="str">
            <v>Viết</v>
          </cell>
          <cell r="M814">
            <v>90</v>
          </cell>
          <cell r="N814" t="str">
            <v>Xây dựng DD&amp;CN</v>
          </cell>
          <cell r="O814" t="str">
            <v>CÔNG TRÌNH</v>
          </cell>
          <cell r="P814" t="str">
            <v>CTDD</v>
          </cell>
          <cell r="Q814" t="str">
            <v>KCT</v>
          </cell>
          <cell r="R814" t="str">
            <v>KCT-CTDD</v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G814" t="str">
            <v/>
          </cell>
          <cell r="AH814" t="str">
            <v/>
          </cell>
          <cell r="AJ814" t="str">
            <v/>
          </cell>
          <cell r="AK814" t="str">
            <v/>
          </cell>
          <cell r="AL814" t="str">
            <v>o</v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>o</v>
          </cell>
          <cell r="BF814" t="str">
            <v/>
          </cell>
          <cell r="BG814" t="str">
            <v/>
          </cell>
          <cell r="BH814" t="str">
            <v/>
          </cell>
        </row>
        <row r="815">
          <cell r="A815">
            <v>486</v>
          </cell>
          <cell r="B815">
            <v>4</v>
          </cell>
          <cell r="C815" t="str">
            <v>CC2KX53</v>
          </cell>
          <cell r="D815" t="str">
            <v>CC2KX53-CC</v>
          </cell>
          <cell r="E815">
            <v>168</v>
          </cell>
          <cell r="F815" t="str">
            <v>Kỹ thuật thi công công trình dân dụng và công nghiệp</v>
          </cell>
          <cell r="G815">
            <v>3</v>
          </cell>
          <cell r="H815">
            <v>45</v>
          </cell>
          <cell r="I815" t="str">
            <v/>
          </cell>
          <cell r="J815" t="str">
            <v/>
          </cell>
          <cell r="K815" t="str">
            <v/>
          </cell>
          <cell r="L815" t="str">
            <v>Viết</v>
          </cell>
          <cell r="M815">
            <v>90</v>
          </cell>
          <cell r="N815" t="str">
            <v>Xây dựng DD&amp;CN</v>
          </cell>
          <cell r="O815" t="str">
            <v>CÔNG TRÌNH</v>
          </cell>
          <cell r="P815" t="str">
            <v>CTDD</v>
          </cell>
          <cell r="Q815" t="str">
            <v>KCT</v>
          </cell>
          <cell r="R815" t="str">
            <v>KCT-CTDD</v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 t="str">
            <v/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G815" t="str">
            <v/>
          </cell>
          <cell r="AH815" t="str">
            <v/>
          </cell>
          <cell r="AJ815" t="str">
            <v/>
          </cell>
          <cell r="AK815" t="str">
            <v/>
          </cell>
          <cell r="AL815" t="str">
            <v>o</v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>o</v>
          </cell>
          <cell r="BF815" t="str">
            <v/>
          </cell>
          <cell r="BG815" t="str">
            <v/>
          </cell>
          <cell r="BH815" t="str">
            <v/>
          </cell>
        </row>
        <row r="816">
          <cell r="A816">
            <v>487</v>
          </cell>
          <cell r="B816">
            <v>1</v>
          </cell>
          <cell r="C816" t="str">
            <v>DC2DD93</v>
          </cell>
          <cell r="D816" t="str">
            <v>DC2DD93-DC</v>
          </cell>
          <cell r="E816">
            <v>218</v>
          </cell>
          <cell r="F816" t="str">
            <v>Luật xây dựng</v>
          </cell>
          <cell r="G816">
            <v>2</v>
          </cell>
          <cell r="H816">
            <v>30</v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>Xây dựng DD&amp;CN</v>
          </cell>
          <cell r="O816" t="str">
            <v>CÔNG TRÌNH</v>
          </cell>
          <cell r="P816" t="str">
            <v>CTDD</v>
          </cell>
          <cell r="Q816" t="str">
            <v>KCT</v>
          </cell>
          <cell r="R816" t="str">
            <v>KCT-CTDD</v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 t="str">
            <v>o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G816" t="str">
            <v/>
          </cell>
          <cell r="AH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>o</v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</row>
        <row r="817">
          <cell r="A817">
            <v>487</v>
          </cell>
          <cell r="B817">
            <v>2</v>
          </cell>
          <cell r="C817" t="str">
            <v>DC2DD93</v>
          </cell>
          <cell r="D817" t="str">
            <v>DC2DD93-DL</v>
          </cell>
          <cell r="E817">
            <v>218</v>
          </cell>
          <cell r="F817" t="str">
            <v>Luật xây dựng</v>
          </cell>
          <cell r="G817">
            <v>2</v>
          </cell>
          <cell r="H817">
            <v>30</v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>Xây dựng DD&amp;CN</v>
          </cell>
          <cell r="O817" t="str">
            <v>CÔNG TRÌNH</v>
          </cell>
          <cell r="P817" t="str">
            <v>CTDD</v>
          </cell>
          <cell r="Q817" t="str">
            <v>KCT</v>
          </cell>
          <cell r="R817" t="str">
            <v>KCT-CTDD</v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 t="str">
            <v>o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G817" t="str">
            <v/>
          </cell>
          <cell r="AH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>o</v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</row>
        <row r="818">
          <cell r="A818">
            <v>487</v>
          </cell>
          <cell r="B818">
            <v>4</v>
          </cell>
          <cell r="C818" t="str">
            <v>MH2DD93</v>
          </cell>
          <cell r="D818" t="str">
            <v>MH2DD93-CC</v>
          </cell>
          <cell r="E818">
            <v>218</v>
          </cell>
          <cell r="F818" t="str">
            <v>Luật xây dựng</v>
          </cell>
          <cell r="G818">
            <v>2</v>
          </cell>
          <cell r="H818">
            <v>30</v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>Xây dựng DD&amp;CN</v>
          </cell>
          <cell r="O818" t="str">
            <v>CÔNG TRÌNH</v>
          </cell>
          <cell r="P818" t="str">
            <v>CTDD</v>
          </cell>
          <cell r="Q818" t="str">
            <v>KCT</v>
          </cell>
          <cell r="R818" t="str">
            <v>KCT-CTDD</v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 t="str">
            <v>o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G818" t="str">
            <v/>
          </cell>
          <cell r="AH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>o</v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</row>
        <row r="819">
          <cell r="A819">
            <v>488</v>
          </cell>
          <cell r="B819">
            <v>1</v>
          </cell>
          <cell r="C819" t="str">
            <v>DC2DD94</v>
          </cell>
          <cell r="D819" t="str">
            <v>DC2DD94-DC</v>
          </cell>
          <cell r="E819">
            <v>217</v>
          </cell>
          <cell r="F819" t="str">
            <v>Nguyên lý quy hoạch</v>
          </cell>
          <cell r="G819">
            <v>2</v>
          </cell>
          <cell r="H819">
            <v>30</v>
          </cell>
          <cell r="I819" t="str">
            <v/>
          </cell>
          <cell r="J819" t="str">
            <v/>
          </cell>
          <cell r="K819" t="str">
            <v/>
          </cell>
          <cell r="L819" t="str">
            <v>Viết</v>
          </cell>
          <cell r="M819">
            <v>60</v>
          </cell>
          <cell r="N819" t="str">
            <v>Xây dựng DD&amp;CN</v>
          </cell>
          <cell r="O819" t="str">
            <v>CÔNG TRÌNH</v>
          </cell>
          <cell r="P819" t="str">
            <v>CTDD</v>
          </cell>
          <cell r="Q819" t="str">
            <v>KCT</v>
          </cell>
          <cell r="R819" t="str">
            <v>KCT-CTDD</v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 t="str">
            <v>o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G819" t="str">
            <v/>
          </cell>
          <cell r="AH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>o</v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</row>
        <row r="820">
          <cell r="A820">
            <v>488</v>
          </cell>
          <cell r="B820">
            <v>2</v>
          </cell>
          <cell r="C820" t="str">
            <v>DC2DD94</v>
          </cell>
          <cell r="D820" t="str">
            <v>DC2DD94-DL</v>
          </cell>
          <cell r="E820">
            <v>217</v>
          </cell>
          <cell r="F820" t="str">
            <v>Nguyên lý quy hoạch</v>
          </cell>
          <cell r="G820">
            <v>2</v>
          </cell>
          <cell r="H820">
            <v>30</v>
          </cell>
          <cell r="I820" t="str">
            <v/>
          </cell>
          <cell r="J820" t="str">
            <v/>
          </cell>
          <cell r="K820" t="str">
            <v/>
          </cell>
          <cell r="L820" t="str">
            <v>Viết</v>
          </cell>
          <cell r="M820">
            <v>60</v>
          </cell>
          <cell r="N820" t="str">
            <v>Xây dựng DD&amp;CN</v>
          </cell>
          <cell r="O820" t="str">
            <v>CÔNG TRÌNH</v>
          </cell>
          <cell r="P820" t="str">
            <v>CTDD</v>
          </cell>
          <cell r="Q820" t="str">
            <v>KCT</v>
          </cell>
          <cell r="R820" t="str">
            <v>KCT-CTDD</v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 t="str">
            <v>o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G820" t="str">
            <v/>
          </cell>
          <cell r="AH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>o</v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</row>
        <row r="821">
          <cell r="A821">
            <v>488</v>
          </cell>
          <cell r="B821">
            <v>4</v>
          </cell>
          <cell r="C821" t="str">
            <v>MH2DD94</v>
          </cell>
          <cell r="D821" t="str">
            <v>MH2DD94-CC</v>
          </cell>
          <cell r="E821">
            <v>217</v>
          </cell>
          <cell r="F821" t="str">
            <v>Nguyên lý quy hoạch</v>
          </cell>
          <cell r="G821">
            <v>2</v>
          </cell>
          <cell r="H821">
            <v>30</v>
          </cell>
          <cell r="I821" t="str">
            <v/>
          </cell>
          <cell r="J821" t="str">
            <v/>
          </cell>
          <cell r="K821" t="str">
            <v/>
          </cell>
          <cell r="L821" t="str">
            <v>Viết</v>
          </cell>
          <cell r="M821">
            <v>60</v>
          </cell>
          <cell r="N821" t="str">
            <v>Xây dựng DD&amp;CN</v>
          </cell>
          <cell r="O821" t="str">
            <v>CÔNG TRÌNH</v>
          </cell>
          <cell r="P821" t="str">
            <v>CTDD</v>
          </cell>
          <cell r="Q821" t="str">
            <v>KCT</v>
          </cell>
          <cell r="R821" t="str">
            <v>KCT-CTDD</v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 t="str">
            <v>o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G821" t="str">
            <v/>
          </cell>
          <cell r="AH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>o</v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</row>
        <row r="822">
          <cell r="A822">
            <v>489</v>
          </cell>
          <cell r="B822">
            <v>1</v>
          </cell>
          <cell r="C822" t="str">
            <v>DC3DD60</v>
          </cell>
          <cell r="D822" t="str">
            <v>DC3DD60-DC</v>
          </cell>
          <cell r="E822">
            <v>567</v>
          </cell>
          <cell r="F822" t="str">
            <v>Tin học ứng dụng</v>
          </cell>
          <cell r="G822">
            <v>2</v>
          </cell>
          <cell r="H822">
            <v>15</v>
          </cell>
          <cell r="I822">
            <v>30</v>
          </cell>
          <cell r="J822" t="str">
            <v/>
          </cell>
          <cell r="K822" t="str">
            <v/>
          </cell>
          <cell r="L822" t="str">
            <v>TH</v>
          </cell>
          <cell r="M822" t="str">
            <v/>
          </cell>
          <cell r="N822" t="str">
            <v>Tin học công trình</v>
          </cell>
          <cell r="O822" t="str">
            <v>CÔNG TRÌNH</v>
          </cell>
          <cell r="P822" t="str">
            <v>CTUD</v>
          </cell>
          <cell r="Q822" t="str">
            <v>KCT</v>
          </cell>
          <cell r="R822" t="str">
            <v>KCT-CTUD</v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>o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G822" t="str">
            <v/>
          </cell>
          <cell r="AH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>o</v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</row>
        <row r="823">
          <cell r="A823">
            <v>489</v>
          </cell>
          <cell r="B823">
            <v>2</v>
          </cell>
          <cell r="C823" t="str">
            <v>DL3DD60</v>
          </cell>
          <cell r="D823" t="str">
            <v>DL3DD60-DL</v>
          </cell>
          <cell r="E823">
            <v>567</v>
          </cell>
          <cell r="F823" t="str">
            <v>Tin học ứng dụng</v>
          </cell>
          <cell r="G823">
            <v>2</v>
          </cell>
          <cell r="H823">
            <v>15</v>
          </cell>
          <cell r="I823">
            <v>30</v>
          </cell>
          <cell r="J823" t="str">
            <v/>
          </cell>
          <cell r="K823" t="str">
            <v/>
          </cell>
          <cell r="L823" t="str">
            <v>TH</v>
          </cell>
          <cell r="M823" t="str">
            <v/>
          </cell>
          <cell r="N823" t="str">
            <v>Tin học công trình</v>
          </cell>
          <cell r="O823" t="str">
            <v>CÔNG TRÌNH</v>
          </cell>
          <cell r="P823" t="str">
            <v>CTUD</v>
          </cell>
          <cell r="Q823" t="str">
            <v>KCT</v>
          </cell>
          <cell r="R823" t="str">
            <v>KCT-CTUD</v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 t="str">
            <v>o</v>
          </cell>
          <cell r="AA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  <cell r="AG823" t="str">
            <v/>
          </cell>
          <cell r="AH823" t="str">
            <v/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>o</v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</row>
        <row r="824">
          <cell r="A824">
            <v>489</v>
          </cell>
          <cell r="B824">
            <v>4</v>
          </cell>
          <cell r="C824" t="str">
            <v>MH3DD60</v>
          </cell>
          <cell r="D824" t="str">
            <v>MH3DD60-CC</v>
          </cell>
          <cell r="E824">
            <v>567</v>
          </cell>
          <cell r="F824" t="str">
            <v>Tin học ứng dụng</v>
          </cell>
          <cell r="G824">
            <v>2</v>
          </cell>
          <cell r="H824">
            <v>15</v>
          </cell>
          <cell r="I824">
            <v>30</v>
          </cell>
          <cell r="J824" t="str">
            <v/>
          </cell>
          <cell r="K824" t="str">
            <v/>
          </cell>
          <cell r="L824" t="str">
            <v>TH</v>
          </cell>
          <cell r="M824" t="str">
            <v/>
          </cell>
          <cell r="N824" t="str">
            <v>Tin học công trình</v>
          </cell>
          <cell r="O824" t="str">
            <v>CÔNG TRÌNH</v>
          </cell>
          <cell r="P824" t="str">
            <v>CTUD</v>
          </cell>
          <cell r="Q824" t="str">
            <v>KCT</v>
          </cell>
          <cell r="R824" t="str">
            <v>KCT-CTUD</v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>o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G824" t="str">
            <v/>
          </cell>
          <cell r="AH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>o</v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</row>
        <row r="825">
          <cell r="A825">
            <v>489</v>
          </cell>
          <cell r="B825">
            <v>5</v>
          </cell>
          <cell r="C825" t="str">
            <v>MH3DD60</v>
          </cell>
          <cell r="D825" t="str">
            <v>MH3DD60-CL</v>
          </cell>
          <cell r="E825">
            <v>567</v>
          </cell>
          <cell r="F825" t="str">
            <v>Tin học ứng dụng</v>
          </cell>
          <cell r="G825">
            <v>2</v>
          </cell>
          <cell r="H825">
            <v>15</v>
          </cell>
          <cell r="I825">
            <v>30</v>
          </cell>
          <cell r="J825" t="str">
            <v/>
          </cell>
          <cell r="K825" t="str">
            <v/>
          </cell>
          <cell r="L825" t="str">
            <v>TH</v>
          </cell>
          <cell r="M825" t="str">
            <v/>
          </cell>
          <cell r="N825" t="str">
            <v>Tin học công trình</v>
          </cell>
          <cell r="O825" t="str">
            <v>CÔNG TRÌNH</v>
          </cell>
          <cell r="P825" t="str">
            <v>CTUD</v>
          </cell>
          <cell r="Q825" t="str">
            <v>KCT</v>
          </cell>
          <cell r="R825" t="str">
            <v>KCT-CTUD</v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>o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G825" t="str">
            <v/>
          </cell>
          <cell r="AH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>o</v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</row>
        <row r="826">
          <cell r="A826">
            <v>490</v>
          </cell>
          <cell r="B826">
            <v>1</v>
          </cell>
          <cell r="C826" t="str">
            <v>DC3DD53</v>
          </cell>
          <cell r="D826" t="str">
            <v>DC3DD53-DC</v>
          </cell>
          <cell r="E826">
            <v>301</v>
          </cell>
          <cell r="F826" t="str">
            <v>Tổ chức thi công công trình xây dựng</v>
          </cell>
          <cell r="G826">
            <v>3</v>
          </cell>
          <cell r="H826">
            <v>45</v>
          </cell>
          <cell r="I826" t="str">
            <v/>
          </cell>
          <cell r="J826" t="str">
            <v/>
          </cell>
          <cell r="K826" t="str">
            <v/>
          </cell>
          <cell r="L826" t="str">
            <v>Viết</v>
          </cell>
          <cell r="M826">
            <v>90</v>
          </cell>
          <cell r="N826" t="str">
            <v>Xây dựng DD&amp;CN</v>
          </cell>
          <cell r="O826" t="str">
            <v>CÔNG TRÌNH</v>
          </cell>
          <cell r="P826" t="str">
            <v>CTDD</v>
          </cell>
          <cell r="Q826" t="str">
            <v>KCT</v>
          </cell>
          <cell r="R826" t="str">
            <v>KCT-CTDD</v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>x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G826" t="str">
            <v/>
          </cell>
          <cell r="AH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</row>
        <row r="827">
          <cell r="A827">
            <v>491</v>
          </cell>
          <cell r="B827">
            <v>2</v>
          </cell>
          <cell r="C827" t="str">
            <v>DL3DD53</v>
          </cell>
          <cell r="D827" t="str">
            <v>DL3DD53-DL</v>
          </cell>
          <cell r="E827">
            <v>303</v>
          </cell>
          <cell r="F827" t="str">
            <v>Tổ chức thi công công trình xây dựng</v>
          </cell>
          <cell r="G827">
            <v>2</v>
          </cell>
          <cell r="H827">
            <v>30</v>
          </cell>
          <cell r="I827" t="str">
            <v/>
          </cell>
          <cell r="J827" t="str">
            <v/>
          </cell>
          <cell r="K827" t="str">
            <v/>
          </cell>
          <cell r="L827" t="str">
            <v>Viết</v>
          </cell>
          <cell r="M827">
            <v>90</v>
          </cell>
          <cell r="N827" t="str">
            <v>Xây dựng DD&amp;CN</v>
          </cell>
          <cell r="O827" t="str">
            <v>CÔNG TRÌNH</v>
          </cell>
          <cell r="P827" t="str">
            <v>CTDD</v>
          </cell>
          <cell r="Q827" t="str">
            <v>KCT</v>
          </cell>
          <cell r="R827" t="str">
            <v>KCT-CTDD</v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G827" t="str">
            <v/>
          </cell>
          <cell r="AH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</row>
        <row r="828">
          <cell r="A828">
            <v>492</v>
          </cell>
          <cell r="B828">
            <v>4</v>
          </cell>
          <cell r="C828" t="str">
            <v>MH3DD53</v>
          </cell>
          <cell r="D828" t="str">
            <v>MH3DD53-CC</v>
          </cell>
          <cell r="E828">
            <v>305</v>
          </cell>
          <cell r="F828" t="str">
            <v>Tổ chức thi công công trình xây dựng</v>
          </cell>
          <cell r="G828">
            <v>3</v>
          </cell>
          <cell r="H828">
            <v>45</v>
          </cell>
          <cell r="I828" t="str">
            <v/>
          </cell>
          <cell r="J828" t="str">
            <v/>
          </cell>
          <cell r="K828" t="str">
            <v/>
          </cell>
          <cell r="L828" t="str">
            <v>Viết</v>
          </cell>
          <cell r="M828">
            <v>90</v>
          </cell>
          <cell r="N828" t="str">
            <v>Xây dựng DD&amp;CN</v>
          </cell>
          <cell r="O828" t="str">
            <v>CÔNG TRÌNH</v>
          </cell>
          <cell r="P828" t="str">
            <v>CTDD</v>
          </cell>
          <cell r="Q828" t="str">
            <v>KCT</v>
          </cell>
          <cell r="R828" t="str">
            <v>KCT-CTDD</v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G828" t="str">
            <v/>
          </cell>
          <cell r="AH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>x</v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</row>
        <row r="829">
          <cell r="A829">
            <v>493</v>
          </cell>
          <cell r="B829">
            <v>1</v>
          </cell>
          <cell r="C829" t="str">
            <v>DC3DD61</v>
          </cell>
          <cell r="D829" t="str">
            <v>DC3DD61-DC</v>
          </cell>
          <cell r="E829">
            <v>306</v>
          </cell>
          <cell r="F829" t="str">
            <v>Thí nghiệm và kiểm định chất lượng công trình</v>
          </cell>
          <cell r="G829">
            <v>2</v>
          </cell>
          <cell r="H829">
            <v>30</v>
          </cell>
          <cell r="I829" t="str">
            <v/>
          </cell>
          <cell r="J829" t="str">
            <v/>
          </cell>
          <cell r="K829" t="str">
            <v/>
          </cell>
          <cell r="L829" t="str">
            <v>Viết</v>
          </cell>
          <cell r="M829" t="str">
            <v/>
          </cell>
          <cell r="N829" t="str">
            <v>Xây dựng DD&amp;CN</v>
          </cell>
          <cell r="O829" t="str">
            <v>CÔNG TRÌNH</v>
          </cell>
          <cell r="P829" t="str">
            <v>CTDD</v>
          </cell>
          <cell r="Q829" t="str">
            <v>KCT</v>
          </cell>
          <cell r="R829" t="str">
            <v>KCT-CTDD</v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>x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G829" t="str">
            <v/>
          </cell>
          <cell r="AH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>x</v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</row>
        <row r="830">
          <cell r="A830">
            <v>493</v>
          </cell>
          <cell r="B830">
            <v>2</v>
          </cell>
          <cell r="C830" t="str">
            <v>DL3DD61</v>
          </cell>
          <cell r="D830" t="str">
            <v>DL3DD61-DL</v>
          </cell>
          <cell r="E830">
            <v>306</v>
          </cell>
          <cell r="F830" t="str">
            <v>Thí nghiệm và kiểm định chất lượng công trình</v>
          </cell>
          <cell r="G830">
            <v>2</v>
          </cell>
          <cell r="H830">
            <v>30</v>
          </cell>
          <cell r="I830" t="str">
            <v/>
          </cell>
          <cell r="J830" t="str">
            <v/>
          </cell>
          <cell r="K830" t="str">
            <v/>
          </cell>
          <cell r="L830" t="str">
            <v>TH</v>
          </cell>
          <cell r="M830" t="str">
            <v/>
          </cell>
          <cell r="N830" t="str">
            <v>Xây dựng DD&amp;CN</v>
          </cell>
          <cell r="O830" t="str">
            <v>CÔNG TRÌNH</v>
          </cell>
          <cell r="P830" t="str">
            <v>CTDD</v>
          </cell>
          <cell r="Q830" t="str">
            <v>KCT</v>
          </cell>
          <cell r="R830" t="str">
            <v>KCT-CTDD</v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>x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G830" t="str">
            <v/>
          </cell>
          <cell r="AH830" t="str">
            <v/>
          </cell>
          <cell r="AJ830" t="str">
            <v/>
          </cell>
          <cell r="AK830" t="str">
            <v/>
          </cell>
          <cell r="AL830" t="str">
            <v/>
          </cell>
          <cell r="AM830" t="str">
            <v/>
          </cell>
          <cell r="AN830" t="str">
            <v/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>x</v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  <cell r="BF830" t="str">
            <v/>
          </cell>
          <cell r="BG830" t="str">
            <v/>
          </cell>
          <cell r="BH830" t="str">
            <v/>
          </cell>
        </row>
        <row r="831">
          <cell r="A831">
            <v>493</v>
          </cell>
          <cell r="B831">
            <v>4</v>
          </cell>
          <cell r="C831" t="str">
            <v>MH3DD61</v>
          </cell>
          <cell r="D831" t="str">
            <v>MH3DD61-CC</v>
          </cell>
          <cell r="E831">
            <v>306</v>
          </cell>
          <cell r="F831" t="str">
            <v>Thí nghiệm và kiểm định chất lượng công trình</v>
          </cell>
          <cell r="G831">
            <v>2</v>
          </cell>
          <cell r="H831">
            <v>30</v>
          </cell>
          <cell r="I831" t="str">
            <v/>
          </cell>
          <cell r="J831" t="str">
            <v/>
          </cell>
          <cell r="K831" t="str">
            <v/>
          </cell>
          <cell r="L831" t="str">
            <v>Viết</v>
          </cell>
          <cell r="M831" t="str">
            <v/>
          </cell>
          <cell r="N831" t="str">
            <v>Xây dựng DD&amp;CN</v>
          </cell>
          <cell r="O831" t="str">
            <v>CÔNG TRÌNH</v>
          </cell>
          <cell r="P831" t="str">
            <v>CTDD</v>
          </cell>
          <cell r="Q831" t="str">
            <v>KCT</v>
          </cell>
          <cell r="R831" t="str">
            <v>KCT-CTDD</v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>x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G831" t="str">
            <v/>
          </cell>
          <cell r="AH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>x</v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</row>
        <row r="832">
          <cell r="A832">
            <v>494</v>
          </cell>
          <cell r="B832">
            <v>4</v>
          </cell>
          <cell r="C832" t="str">
            <v>MH4DD70</v>
          </cell>
          <cell r="D832" t="str">
            <v>MH4DD70-CC</v>
          </cell>
          <cell r="E832">
            <v>689</v>
          </cell>
          <cell r="F832" t="str">
            <v>Thực tập nghề nghiệp và Thực tập tốt nghiệp</v>
          </cell>
          <cell r="G832">
            <v>6</v>
          </cell>
          <cell r="H832" t="str">
            <v/>
          </cell>
          <cell r="I832" t="str">
            <v/>
          </cell>
          <cell r="J832">
            <v>270</v>
          </cell>
          <cell r="K832" t="str">
            <v/>
          </cell>
          <cell r="L832" t="str">
            <v>TH</v>
          </cell>
          <cell r="M832" t="str">
            <v/>
          </cell>
          <cell r="N832" t="str">
            <v>Xây dựng DD&amp;CN</v>
          </cell>
          <cell r="O832" t="str">
            <v>CÔNG TRÌNH</v>
          </cell>
          <cell r="P832" t="str">
            <v>CTDD</v>
          </cell>
          <cell r="Q832" t="str">
            <v>KCT</v>
          </cell>
          <cell r="R832" t="str">
            <v>KCT-CTDD</v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  <cell r="AA832" t="str">
            <v/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  <cell r="AG832" t="str">
            <v/>
          </cell>
          <cell r="AH832" t="str">
            <v/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>x</v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</row>
        <row r="833">
          <cell r="A833">
            <v>495</v>
          </cell>
          <cell r="B833">
            <v>1</v>
          </cell>
          <cell r="C833" t="str">
            <v>DC4DD23</v>
          </cell>
          <cell r="D833" t="str">
            <v>DC4DD23-DC</v>
          </cell>
          <cell r="E833">
            <v>684</v>
          </cell>
          <cell r="F833" t="str">
            <v>Thực tập nghề nghiệp xây dựng công trình</v>
          </cell>
          <cell r="G833">
            <v>4</v>
          </cell>
          <cell r="H833" t="str">
            <v/>
          </cell>
          <cell r="I833" t="str">
            <v/>
          </cell>
          <cell r="J833">
            <v>180</v>
          </cell>
          <cell r="K833" t="str">
            <v/>
          </cell>
          <cell r="L833" t="str">
            <v>TH</v>
          </cell>
          <cell r="M833" t="str">
            <v/>
          </cell>
          <cell r="N833" t="str">
            <v>Xây dựng DD&amp;CN</v>
          </cell>
          <cell r="O833" t="str">
            <v>CÔNG TRÌNH</v>
          </cell>
          <cell r="P833" t="str">
            <v>CTDD</v>
          </cell>
          <cell r="Q833" t="str">
            <v>KCT</v>
          </cell>
          <cell r="R833" t="str">
            <v>KCT-CTDD</v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>x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G833" t="str">
            <v/>
          </cell>
          <cell r="AH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</row>
        <row r="834">
          <cell r="A834">
            <v>496</v>
          </cell>
          <cell r="B834">
            <v>1</v>
          </cell>
          <cell r="C834" t="str">
            <v>DC4DD70</v>
          </cell>
          <cell r="D834" t="str">
            <v>DC4DD70-DC</v>
          </cell>
          <cell r="E834">
            <v>695</v>
          </cell>
          <cell r="F834" t="str">
            <v>Thực tập tốt nghiệp</v>
          </cell>
          <cell r="G834">
            <v>4</v>
          </cell>
          <cell r="H834" t="str">
            <v/>
          </cell>
          <cell r="I834" t="str">
            <v/>
          </cell>
          <cell r="J834">
            <v>180</v>
          </cell>
          <cell r="K834" t="str">
            <v/>
          </cell>
          <cell r="L834" t="str">
            <v>VĐ</v>
          </cell>
          <cell r="M834" t="str">
            <v/>
          </cell>
          <cell r="N834" t="str">
            <v>Xây dựng DD&amp;CN</v>
          </cell>
          <cell r="O834" t="str">
            <v>CÔNG TRÌNH</v>
          </cell>
          <cell r="P834" t="str">
            <v>CTDD</v>
          </cell>
          <cell r="Q834" t="str">
            <v>KCT</v>
          </cell>
          <cell r="R834" t="str">
            <v>KCT-CTDD</v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 t="str">
            <v>x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G834" t="str">
            <v/>
          </cell>
          <cell r="AH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</row>
        <row r="835">
          <cell r="A835">
            <v>496</v>
          </cell>
          <cell r="B835">
            <v>2</v>
          </cell>
          <cell r="C835" t="str">
            <v>DC4DD70</v>
          </cell>
          <cell r="D835" t="str">
            <v>DC4DD70-DL</v>
          </cell>
          <cell r="E835">
            <v>695</v>
          </cell>
          <cell r="F835" t="str">
            <v>Thực tập tốt nghiệp</v>
          </cell>
          <cell r="G835">
            <v>4</v>
          </cell>
          <cell r="H835" t="str">
            <v/>
          </cell>
          <cell r="I835" t="str">
            <v/>
          </cell>
          <cell r="J835">
            <v>180</v>
          </cell>
          <cell r="K835" t="str">
            <v/>
          </cell>
          <cell r="L835" t="str">
            <v>VĐ</v>
          </cell>
          <cell r="M835" t="str">
            <v/>
          </cell>
          <cell r="N835" t="str">
            <v>Xây dựng DD&amp;CN</v>
          </cell>
          <cell r="O835" t="str">
            <v>CÔNG TRÌNH</v>
          </cell>
          <cell r="P835" t="str">
            <v>CTDD</v>
          </cell>
          <cell r="Q835" t="str">
            <v>KCT</v>
          </cell>
          <cell r="R835" t="str">
            <v>KCT-CTDD</v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 t="str">
            <v>x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G835" t="str">
            <v/>
          </cell>
          <cell r="AH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</row>
        <row r="836">
          <cell r="A836">
            <v>497</v>
          </cell>
          <cell r="B836">
            <v>1</v>
          </cell>
          <cell r="C836" t="str">
            <v>DC4DD22</v>
          </cell>
          <cell r="D836" t="str">
            <v>DC4DD22-DC</v>
          </cell>
          <cell r="E836">
            <v>646</v>
          </cell>
          <cell r="F836" t="str">
            <v>Thực tập Thí nghiệm và kiểm định công trình</v>
          </cell>
          <cell r="G836">
            <v>2</v>
          </cell>
          <cell r="H836" t="str">
            <v/>
          </cell>
          <cell r="I836" t="str">
            <v/>
          </cell>
          <cell r="J836">
            <v>90</v>
          </cell>
          <cell r="K836" t="str">
            <v/>
          </cell>
          <cell r="L836" t="str">
            <v>TH</v>
          </cell>
          <cell r="M836" t="str">
            <v/>
          </cell>
          <cell r="N836" t="str">
            <v>Xây dựng DD&amp;CN</v>
          </cell>
          <cell r="O836" t="str">
            <v>CÔNG TRÌNH</v>
          </cell>
          <cell r="P836" t="str">
            <v>CTDD</v>
          </cell>
          <cell r="Q836" t="str">
            <v>KCT</v>
          </cell>
          <cell r="R836" t="str">
            <v>KCT-CTDD</v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 t="str">
            <v>x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G836" t="str">
            <v/>
          </cell>
          <cell r="AH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>x</v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</row>
        <row r="837">
          <cell r="A837">
            <v>497</v>
          </cell>
          <cell r="B837">
            <v>2</v>
          </cell>
          <cell r="C837" t="str">
            <v>DL4DD22</v>
          </cell>
          <cell r="D837" t="str">
            <v>DL4DD22-DL</v>
          </cell>
          <cell r="E837">
            <v>646</v>
          </cell>
          <cell r="F837" t="str">
            <v>Thực tập Thí nghiệm và kiểm định công trình</v>
          </cell>
          <cell r="G837">
            <v>2</v>
          </cell>
          <cell r="H837" t="str">
            <v/>
          </cell>
          <cell r="I837" t="str">
            <v/>
          </cell>
          <cell r="J837">
            <v>90</v>
          </cell>
          <cell r="K837" t="str">
            <v/>
          </cell>
          <cell r="L837" t="str">
            <v>TH</v>
          </cell>
          <cell r="M837" t="str">
            <v/>
          </cell>
          <cell r="N837" t="str">
            <v>Xây dựng DD&amp;CN</v>
          </cell>
          <cell r="O837" t="str">
            <v>CÔNG TRÌNH</v>
          </cell>
          <cell r="P837" t="str">
            <v>CTDD</v>
          </cell>
          <cell r="Q837" t="str">
            <v>KCT</v>
          </cell>
          <cell r="R837" t="str">
            <v>KCT-CTDD</v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>x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G837" t="str">
            <v/>
          </cell>
          <cell r="AH837" t="str">
            <v/>
          </cell>
          <cell r="AJ837" t="str">
            <v/>
          </cell>
          <cell r="AK837" t="str">
            <v/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>x</v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</row>
        <row r="838">
          <cell r="A838">
            <v>497</v>
          </cell>
          <cell r="B838">
            <v>4</v>
          </cell>
          <cell r="C838" t="str">
            <v>MH4DD22</v>
          </cell>
          <cell r="D838" t="str">
            <v>MH4DD22-CC</v>
          </cell>
          <cell r="E838">
            <v>646</v>
          </cell>
          <cell r="F838" t="str">
            <v>Thực tập Thí nghiệm và kiểm định công trình</v>
          </cell>
          <cell r="G838">
            <v>2</v>
          </cell>
          <cell r="H838" t="str">
            <v/>
          </cell>
          <cell r="I838" t="str">
            <v/>
          </cell>
          <cell r="J838">
            <v>90</v>
          </cell>
          <cell r="K838" t="str">
            <v/>
          </cell>
          <cell r="L838" t="str">
            <v>TH</v>
          </cell>
          <cell r="M838" t="str">
            <v/>
          </cell>
          <cell r="N838" t="str">
            <v>Xây dựng DD&amp;CN</v>
          </cell>
          <cell r="O838" t="str">
            <v>CÔNG TRÌNH</v>
          </cell>
          <cell r="P838" t="str">
            <v>CTDD</v>
          </cell>
          <cell r="Q838" t="str">
            <v>KCT</v>
          </cell>
          <cell r="R838" t="str">
            <v>KCT-CTDD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>x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G838" t="str">
            <v/>
          </cell>
          <cell r="AH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>x</v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</row>
        <row r="839">
          <cell r="A839">
            <v>498</v>
          </cell>
          <cell r="B839">
            <v>1</v>
          </cell>
          <cell r="C839" t="str">
            <v>DC3DD71</v>
          </cell>
          <cell r="D839" t="str">
            <v>DC3DD71-DC</v>
          </cell>
          <cell r="E839">
            <v>573</v>
          </cell>
          <cell r="F839" t="str">
            <v>Vật lý kiến trúc</v>
          </cell>
          <cell r="G839">
            <v>2</v>
          </cell>
          <cell r="H839">
            <v>30</v>
          </cell>
          <cell r="I839" t="str">
            <v/>
          </cell>
          <cell r="J839" t="str">
            <v/>
          </cell>
          <cell r="K839" t="str">
            <v/>
          </cell>
          <cell r="L839" t="str">
            <v>Viết</v>
          </cell>
          <cell r="M839">
            <v>60</v>
          </cell>
          <cell r="N839" t="str">
            <v>Xây dựng DD&amp;CN</v>
          </cell>
          <cell r="O839" t="str">
            <v>CÔNG TRÌNH</v>
          </cell>
          <cell r="P839" t="str">
            <v>CTDD</v>
          </cell>
          <cell r="Q839" t="str">
            <v>KCT</v>
          </cell>
          <cell r="R839" t="str">
            <v>KCT-CTDD</v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 t="str">
            <v>o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G839" t="str">
            <v/>
          </cell>
          <cell r="AH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>o</v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</row>
        <row r="840">
          <cell r="A840">
            <v>498</v>
          </cell>
          <cell r="B840">
            <v>2</v>
          </cell>
          <cell r="C840" t="str">
            <v>DC3DD71</v>
          </cell>
          <cell r="D840" t="str">
            <v>DC3DD71-DL</v>
          </cell>
          <cell r="E840">
            <v>573</v>
          </cell>
          <cell r="F840" t="str">
            <v>Vật lý kiến trúc</v>
          </cell>
          <cell r="G840">
            <v>2</v>
          </cell>
          <cell r="H840">
            <v>30</v>
          </cell>
          <cell r="I840" t="str">
            <v/>
          </cell>
          <cell r="J840" t="str">
            <v/>
          </cell>
          <cell r="K840" t="str">
            <v/>
          </cell>
          <cell r="L840" t="str">
            <v>Viết</v>
          </cell>
          <cell r="M840">
            <v>60</v>
          </cell>
          <cell r="N840" t="str">
            <v>Xây dựng DD&amp;CN</v>
          </cell>
          <cell r="O840" t="str">
            <v>CÔNG TRÌNH</v>
          </cell>
          <cell r="P840" t="str">
            <v>CTDD</v>
          </cell>
          <cell r="Q840" t="str">
            <v>KCT</v>
          </cell>
          <cell r="R840" t="str">
            <v>KCT-CTDD</v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>o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G840" t="str">
            <v/>
          </cell>
          <cell r="AH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>o</v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</row>
        <row r="841">
          <cell r="A841">
            <v>498</v>
          </cell>
          <cell r="B841">
            <v>4</v>
          </cell>
          <cell r="C841" t="str">
            <v>MH3DD71</v>
          </cell>
          <cell r="D841" t="str">
            <v>MH3DD71-CC</v>
          </cell>
          <cell r="E841">
            <v>573</v>
          </cell>
          <cell r="F841" t="str">
            <v>Vật lý kiến trúc</v>
          </cell>
          <cell r="G841">
            <v>2</v>
          </cell>
          <cell r="H841">
            <v>30</v>
          </cell>
          <cell r="I841" t="str">
            <v/>
          </cell>
          <cell r="J841" t="str">
            <v/>
          </cell>
          <cell r="K841" t="str">
            <v/>
          </cell>
          <cell r="L841" t="str">
            <v>Viết</v>
          </cell>
          <cell r="M841">
            <v>60</v>
          </cell>
          <cell r="N841" t="str">
            <v>Xây dựng DD&amp;CN</v>
          </cell>
          <cell r="O841" t="str">
            <v>CÔNG TRÌNH</v>
          </cell>
          <cell r="P841" t="str">
            <v>CTDD</v>
          </cell>
          <cell r="Q841" t="str">
            <v>KCT</v>
          </cell>
          <cell r="R841" t="str">
            <v>KCT-CTDD</v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 t="str">
            <v>o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G841" t="str">
            <v/>
          </cell>
          <cell r="AH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>o</v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</row>
        <row r="842">
          <cell r="A842">
            <v>499</v>
          </cell>
          <cell r="B842">
            <v>1</v>
          </cell>
          <cell r="C842" t="str">
            <v>DC2CT32</v>
          </cell>
          <cell r="D842" t="str">
            <v>DC2CT32-DC</v>
          </cell>
          <cell r="E842">
            <v>81</v>
          </cell>
          <cell r="F842" t="str">
            <v xml:space="preserve">Cơ học đất </v>
          </cell>
          <cell r="G842">
            <v>3</v>
          </cell>
          <cell r="H842">
            <v>45</v>
          </cell>
          <cell r="I842" t="str">
            <v/>
          </cell>
          <cell r="J842" t="str">
            <v/>
          </cell>
          <cell r="K842" t="str">
            <v/>
          </cell>
          <cell r="L842" t="str">
            <v>VĐ</v>
          </cell>
          <cell r="M842">
            <v>90</v>
          </cell>
          <cell r="N842" t="str">
            <v>Địa kỹ thuật</v>
          </cell>
          <cell r="O842" t="str">
            <v>CÔNG TRÌNH</v>
          </cell>
          <cell r="P842" t="str">
            <v>CTDK</v>
          </cell>
          <cell r="Q842" t="str">
            <v>KCT</v>
          </cell>
          <cell r="R842" t="str">
            <v>KCT-CTDK</v>
          </cell>
          <cell r="U842" t="str">
            <v>x</v>
          </cell>
          <cell r="V842" t="str">
            <v>x</v>
          </cell>
          <cell r="W842" t="str">
            <v>x</v>
          </cell>
          <cell r="X842" t="str">
            <v>x</v>
          </cell>
          <cell r="Y842" t="str">
            <v>x</v>
          </cell>
          <cell r="Z842" t="str">
            <v>x</v>
          </cell>
          <cell r="AA842" t="str">
            <v>x</v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G842" t="str">
            <v/>
          </cell>
          <cell r="AH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>x</v>
          </cell>
          <cell r="AR842" t="str">
            <v>x</v>
          </cell>
          <cell r="AS842" t="str">
            <v>x</v>
          </cell>
          <cell r="AT842" t="str">
            <v/>
          </cell>
          <cell r="AU842" t="str">
            <v>x</v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</row>
        <row r="843">
          <cell r="A843">
            <v>499</v>
          </cell>
          <cell r="B843">
            <v>4</v>
          </cell>
          <cell r="C843" t="str">
            <v>MH2CT32</v>
          </cell>
          <cell r="D843" t="str">
            <v>MH2CT32-CC</v>
          </cell>
          <cell r="E843">
            <v>81</v>
          </cell>
          <cell r="F843" t="str">
            <v xml:space="preserve">Cơ học đất </v>
          </cell>
          <cell r="G843">
            <v>3</v>
          </cell>
          <cell r="H843">
            <v>45</v>
          </cell>
          <cell r="I843" t="str">
            <v/>
          </cell>
          <cell r="J843" t="str">
            <v/>
          </cell>
          <cell r="K843" t="str">
            <v/>
          </cell>
          <cell r="L843" t="str">
            <v>Viết</v>
          </cell>
          <cell r="M843">
            <v>90</v>
          </cell>
          <cell r="N843" t="str">
            <v>Địa kỹ thuật</v>
          </cell>
          <cell r="O843" t="str">
            <v>CÔNG TRÌNH</v>
          </cell>
          <cell r="P843" t="str">
            <v>CTDK</v>
          </cell>
          <cell r="Q843" t="str">
            <v>KCT</v>
          </cell>
          <cell r="R843" t="str">
            <v>KCT-CTDK</v>
          </cell>
          <cell r="U843" t="str">
            <v>x</v>
          </cell>
          <cell r="V843" t="str">
            <v>x</v>
          </cell>
          <cell r="W843" t="str">
            <v>x</v>
          </cell>
          <cell r="X843" t="str">
            <v>x</v>
          </cell>
          <cell r="Y843" t="str">
            <v>x</v>
          </cell>
          <cell r="Z843" t="str">
            <v>x</v>
          </cell>
          <cell r="AA843" t="str">
            <v>x</v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G843" t="str">
            <v/>
          </cell>
          <cell r="AH843" t="str">
            <v/>
          </cell>
          <cell r="AJ843" t="str">
            <v/>
          </cell>
          <cell r="AK843" t="str">
            <v/>
          </cell>
          <cell r="AL843" t="str">
            <v/>
          </cell>
          <cell r="AM843" t="str">
            <v/>
          </cell>
          <cell r="AN843" t="str">
            <v/>
          </cell>
          <cell r="AO843" t="str">
            <v/>
          </cell>
          <cell r="AP843" t="str">
            <v/>
          </cell>
          <cell r="AQ843" t="str">
            <v>x</v>
          </cell>
          <cell r="AR843" t="str">
            <v>x</v>
          </cell>
          <cell r="AS843" t="str">
            <v>x</v>
          </cell>
          <cell r="AT843" t="str">
            <v/>
          </cell>
          <cell r="AU843" t="str">
            <v>x</v>
          </cell>
          <cell r="AV843" t="str">
            <v/>
          </cell>
          <cell r="AW843" t="str">
            <v/>
          </cell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</row>
        <row r="844">
          <cell r="A844">
            <v>500</v>
          </cell>
          <cell r="B844">
            <v>3</v>
          </cell>
          <cell r="C844" t="str">
            <v>DT2CT32</v>
          </cell>
          <cell r="D844" t="str">
            <v>DT2CT32-DV</v>
          </cell>
          <cell r="E844">
            <v>82</v>
          </cell>
          <cell r="F844" t="str">
            <v xml:space="preserve">Cơ học đất </v>
          </cell>
          <cell r="G844">
            <v>2</v>
          </cell>
          <cell r="H844">
            <v>30</v>
          </cell>
          <cell r="I844" t="str">
            <v/>
          </cell>
          <cell r="J844" t="str">
            <v/>
          </cell>
          <cell r="K844" t="str">
            <v/>
          </cell>
          <cell r="L844" t="str">
            <v>Viết</v>
          </cell>
          <cell r="M844">
            <v>90</v>
          </cell>
          <cell r="N844" t="str">
            <v>Địa kỹ thuật</v>
          </cell>
          <cell r="O844" t="str">
            <v>CÔNG TRÌNH</v>
          </cell>
          <cell r="P844" t="str">
            <v>CTDK</v>
          </cell>
          <cell r="Q844" t="str">
            <v>KCT</v>
          </cell>
          <cell r="R844" t="str">
            <v>KCT-CTDK</v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G844" t="str">
            <v/>
          </cell>
          <cell r="AH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</row>
        <row r="845">
          <cell r="A845">
            <v>500</v>
          </cell>
          <cell r="B845">
            <v>5</v>
          </cell>
          <cell r="C845" t="str">
            <v>CL2CT32</v>
          </cell>
          <cell r="D845" t="str">
            <v>CL2CT32-CL</v>
          </cell>
          <cell r="E845">
            <v>82</v>
          </cell>
          <cell r="F845" t="str">
            <v xml:space="preserve">Cơ học đất </v>
          </cell>
          <cell r="G845">
            <v>2</v>
          </cell>
          <cell r="H845">
            <v>30</v>
          </cell>
          <cell r="I845" t="str">
            <v/>
          </cell>
          <cell r="J845" t="str">
            <v/>
          </cell>
          <cell r="K845" t="str">
            <v/>
          </cell>
          <cell r="L845" t="str">
            <v>Viết</v>
          </cell>
          <cell r="M845">
            <v>90</v>
          </cell>
          <cell r="N845" t="str">
            <v>Địa kỹ thuật</v>
          </cell>
          <cell r="O845" t="str">
            <v>CÔNG TRÌNH</v>
          </cell>
          <cell r="P845" t="str">
            <v>CTDK</v>
          </cell>
          <cell r="Q845" t="str">
            <v>KCT</v>
          </cell>
          <cell r="R845" t="str">
            <v>KCT-CTDK</v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G845" t="str">
            <v/>
          </cell>
          <cell r="AH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</row>
        <row r="846">
          <cell r="A846">
            <v>501</v>
          </cell>
          <cell r="B846">
            <v>1</v>
          </cell>
          <cell r="C846" t="str">
            <v>DC2CT31</v>
          </cell>
          <cell r="D846" t="str">
            <v>DC2CT31-DC</v>
          </cell>
          <cell r="E846">
            <v>80</v>
          </cell>
          <cell r="F846" t="str">
            <v>Địa chất công trình</v>
          </cell>
          <cell r="G846">
            <v>2</v>
          </cell>
          <cell r="H846">
            <v>30</v>
          </cell>
          <cell r="I846" t="str">
            <v/>
          </cell>
          <cell r="J846" t="str">
            <v/>
          </cell>
          <cell r="K846" t="str">
            <v/>
          </cell>
          <cell r="L846" t="str">
            <v>VĐ</v>
          </cell>
          <cell r="M846">
            <v>90</v>
          </cell>
          <cell r="N846" t="str">
            <v>Địa kỹ thuật</v>
          </cell>
          <cell r="O846" t="str">
            <v>CÔNG TRÌNH</v>
          </cell>
          <cell r="P846" t="str">
            <v>CTDK</v>
          </cell>
          <cell r="Q846" t="str">
            <v>KCT</v>
          </cell>
          <cell r="R846" t="str">
            <v>KCT-CTDK</v>
          </cell>
          <cell r="U846" t="str">
            <v>x</v>
          </cell>
          <cell r="V846" t="str">
            <v>x</v>
          </cell>
          <cell r="W846" t="str">
            <v>x</v>
          </cell>
          <cell r="X846" t="str">
            <v>x</v>
          </cell>
          <cell r="Y846" t="str">
            <v>x</v>
          </cell>
          <cell r="Z846" t="str">
            <v>x</v>
          </cell>
          <cell r="AA846" t="str">
            <v>x</v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G846" t="str">
            <v/>
          </cell>
          <cell r="AH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>x</v>
          </cell>
          <cell r="AR846" t="str">
            <v>x</v>
          </cell>
          <cell r="AS846" t="str">
            <v>x</v>
          </cell>
          <cell r="AT846" t="str">
            <v/>
          </cell>
          <cell r="AU846" t="str">
            <v>x</v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</row>
        <row r="847">
          <cell r="A847">
            <v>501</v>
          </cell>
          <cell r="B847">
            <v>4</v>
          </cell>
          <cell r="C847" t="str">
            <v>MH2CT31</v>
          </cell>
          <cell r="D847" t="str">
            <v>MH2CT31-CC</v>
          </cell>
          <cell r="E847">
            <v>80</v>
          </cell>
          <cell r="F847" t="str">
            <v>Địa chất công trình</v>
          </cell>
          <cell r="G847">
            <v>2</v>
          </cell>
          <cell r="H847">
            <v>30</v>
          </cell>
          <cell r="I847" t="str">
            <v/>
          </cell>
          <cell r="J847" t="str">
            <v/>
          </cell>
          <cell r="K847" t="str">
            <v/>
          </cell>
          <cell r="L847" t="str">
            <v>Viết</v>
          </cell>
          <cell r="M847">
            <v>90</v>
          </cell>
          <cell r="N847" t="str">
            <v>Địa kỹ thuật</v>
          </cell>
          <cell r="O847" t="str">
            <v>CÔNG TRÌNH</v>
          </cell>
          <cell r="P847" t="str">
            <v>CTDK</v>
          </cell>
          <cell r="Q847" t="str">
            <v>KCT</v>
          </cell>
          <cell r="R847" t="str">
            <v>KCT-CTDK</v>
          </cell>
          <cell r="U847" t="str">
            <v>x</v>
          </cell>
          <cell r="V847" t="str">
            <v>x</v>
          </cell>
          <cell r="W847" t="str">
            <v>x</v>
          </cell>
          <cell r="X847" t="str">
            <v>x</v>
          </cell>
          <cell r="Y847" t="str">
            <v>x</v>
          </cell>
          <cell r="Z847" t="str">
            <v>x</v>
          </cell>
          <cell r="AA847" t="str">
            <v>x</v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G847" t="str">
            <v/>
          </cell>
          <cell r="AH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>x</v>
          </cell>
          <cell r="AR847" t="str">
            <v>x</v>
          </cell>
          <cell r="AS847" t="str">
            <v>x</v>
          </cell>
          <cell r="AT847" t="str">
            <v/>
          </cell>
          <cell r="AU847" t="str">
            <v>x</v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</row>
        <row r="848">
          <cell r="A848">
            <v>502</v>
          </cell>
          <cell r="B848">
            <v>1</v>
          </cell>
          <cell r="C848" t="str">
            <v>DC2KX31</v>
          </cell>
          <cell r="D848" t="str">
            <v>DC2KX31-DC</v>
          </cell>
          <cell r="E848">
            <v>157</v>
          </cell>
          <cell r="F848" t="str">
            <v>Địa kỹ thuật</v>
          </cell>
          <cell r="G848">
            <v>3</v>
          </cell>
          <cell r="H848">
            <v>45</v>
          </cell>
          <cell r="I848" t="str">
            <v/>
          </cell>
          <cell r="J848" t="str">
            <v/>
          </cell>
          <cell r="K848" t="str">
            <v/>
          </cell>
          <cell r="L848" t="str">
            <v>Viết</v>
          </cell>
          <cell r="M848">
            <v>90</v>
          </cell>
          <cell r="N848" t="str">
            <v>Địa kỹ thuật</v>
          </cell>
          <cell r="O848" t="str">
            <v>CÔNG TRÌNH</v>
          </cell>
          <cell r="P848" t="str">
            <v>CTDK</v>
          </cell>
          <cell r="Q848" t="str">
            <v>KCT</v>
          </cell>
          <cell r="R848" t="str">
            <v>KCT-CTDK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  <cell r="AG848" t="str">
            <v/>
          </cell>
          <cell r="AH848" t="str">
            <v/>
          </cell>
          <cell r="AJ848" t="str">
            <v/>
          </cell>
          <cell r="AK848" t="str">
            <v/>
          </cell>
          <cell r="AL848" t="str">
            <v>x</v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</row>
        <row r="849">
          <cell r="A849">
            <v>502</v>
          </cell>
          <cell r="B849">
            <v>2</v>
          </cell>
          <cell r="C849" t="str">
            <v>DC2KX31</v>
          </cell>
          <cell r="D849" t="str">
            <v>DC2KX31-DL</v>
          </cell>
          <cell r="E849">
            <v>157</v>
          </cell>
          <cell r="F849" t="str">
            <v>Địa kỹ thuật</v>
          </cell>
          <cell r="G849">
            <v>3</v>
          </cell>
          <cell r="H849">
            <v>45</v>
          </cell>
          <cell r="I849" t="str">
            <v/>
          </cell>
          <cell r="J849" t="str">
            <v/>
          </cell>
          <cell r="K849" t="str">
            <v/>
          </cell>
          <cell r="L849" t="str">
            <v>Viết</v>
          </cell>
          <cell r="M849">
            <v>90</v>
          </cell>
          <cell r="N849" t="str">
            <v>Địa kỹ thuật</v>
          </cell>
          <cell r="O849" t="str">
            <v>CÔNG TRÌNH</v>
          </cell>
          <cell r="P849" t="str">
            <v>CTDK</v>
          </cell>
          <cell r="Q849" t="str">
            <v>KCT</v>
          </cell>
          <cell r="R849" t="str">
            <v>KCT-CTDK</v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 t="str">
            <v/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G849" t="str">
            <v/>
          </cell>
          <cell r="AH849" t="str">
            <v/>
          </cell>
          <cell r="AJ849" t="str">
            <v/>
          </cell>
          <cell r="AK849" t="str">
            <v/>
          </cell>
          <cell r="AL849" t="str">
            <v>x</v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</row>
        <row r="850">
          <cell r="A850">
            <v>503</v>
          </cell>
          <cell r="B850">
            <v>1</v>
          </cell>
          <cell r="C850" t="str">
            <v>DC2GT34</v>
          </cell>
          <cell r="D850" t="str">
            <v>DC2GT34-DC</v>
          </cell>
          <cell r="E850">
            <v>747</v>
          </cell>
          <cell r="F850" t="str">
            <v>Đồ án Nền và móng</v>
          </cell>
          <cell r="G850">
            <v>1</v>
          </cell>
          <cell r="H850" t="str">
            <v/>
          </cell>
          <cell r="I850" t="str">
            <v/>
          </cell>
          <cell r="J850">
            <v>45</v>
          </cell>
          <cell r="K850" t="str">
            <v/>
          </cell>
          <cell r="L850" t="str">
            <v>VĐ</v>
          </cell>
          <cell r="M850" t="str">
            <v/>
          </cell>
          <cell r="N850" t="str">
            <v>Địa kỹ thuật</v>
          </cell>
          <cell r="O850" t="str">
            <v>CÔNG TRÌNH</v>
          </cell>
          <cell r="P850" t="str">
            <v>CTDK</v>
          </cell>
          <cell r="Q850" t="str">
            <v>KCT</v>
          </cell>
          <cell r="R850" t="str">
            <v>KCT-CTDK</v>
          </cell>
          <cell r="U850" t="str">
            <v>x</v>
          </cell>
          <cell r="V850" t="str">
            <v>x</v>
          </cell>
          <cell r="W850" t="str">
            <v>x</v>
          </cell>
          <cell r="X850" t="str">
            <v>x</v>
          </cell>
          <cell r="Y850" t="str">
            <v>x</v>
          </cell>
          <cell r="Z850" t="str">
            <v/>
          </cell>
          <cell r="AA850" t="str">
            <v>x</v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G850" t="str">
            <v/>
          </cell>
          <cell r="AH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>x</v>
          </cell>
          <cell r="AR850" t="str">
            <v>x</v>
          </cell>
          <cell r="AS850" t="str">
            <v>x</v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</row>
        <row r="851">
          <cell r="A851">
            <v>503</v>
          </cell>
          <cell r="B851">
            <v>2</v>
          </cell>
          <cell r="C851" t="str">
            <v>DC2GT34</v>
          </cell>
          <cell r="D851" t="str">
            <v>DC2GT34-DL</v>
          </cell>
          <cell r="E851">
            <v>747</v>
          </cell>
          <cell r="F851" t="str">
            <v>Đồ án Nền và móng</v>
          </cell>
          <cell r="G851">
            <v>1</v>
          </cell>
          <cell r="H851" t="str">
            <v/>
          </cell>
          <cell r="I851" t="str">
            <v/>
          </cell>
          <cell r="J851">
            <v>45</v>
          </cell>
          <cell r="K851" t="str">
            <v/>
          </cell>
          <cell r="L851" t="str">
            <v>VĐ</v>
          </cell>
          <cell r="M851" t="str">
            <v/>
          </cell>
          <cell r="N851" t="str">
            <v>Địa kỹ thuật</v>
          </cell>
          <cell r="O851" t="str">
            <v>CÔNG TRÌNH</v>
          </cell>
          <cell r="P851" t="str">
            <v>CTDK</v>
          </cell>
          <cell r="Q851" t="str">
            <v>KCT</v>
          </cell>
          <cell r="R851" t="str">
            <v>KCT-CTDK</v>
          </cell>
          <cell r="U851" t="str">
            <v>x</v>
          </cell>
          <cell r="V851" t="str">
            <v>x</v>
          </cell>
          <cell r="W851" t="str">
            <v>x</v>
          </cell>
          <cell r="X851" t="str">
            <v>x</v>
          </cell>
          <cell r="Y851" t="str">
            <v>x</v>
          </cell>
          <cell r="Z851" t="str">
            <v/>
          </cell>
          <cell r="AA851" t="str">
            <v>x</v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G851" t="str">
            <v/>
          </cell>
          <cell r="AH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>x</v>
          </cell>
          <cell r="AR851" t="str">
            <v>x</v>
          </cell>
          <cell r="AS851" t="str">
            <v>x</v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</row>
        <row r="852">
          <cell r="A852">
            <v>503</v>
          </cell>
          <cell r="B852">
            <v>3</v>
          </cell>
          <cell r="C852" t="str">
            <v>DC2GT34</v>
          </cell>
          <cell r="D852" t="str">
            <v>DC2GT34-DV</v>
          </cell>
          <cell r="E852">
            <v>747</v>
          </cell>
          <cell r="F852" t="str">
            <v>Đồ án Nền và móng</v>
          </cell>
          <cell r="G852">
            <v>1</v>
          </cell>
          <cell r="H852" t="str">
            <v/>
          </cell>
          <cell r="I852" t="str">
            <v/>
          </cell>
          <cell r="J852">
            <v>45</v>
          </cell>
          <cell r="K852" t="str">
            <v/>
          </cell>
          <cell r="L852" t="str">
            <v>VĐ</v>
          </cell>
          <cell r="M852" t="str">
            <v/>
          </cell>
          <cell r="N852" t="str">
            <v>Địa kỹ thuật</v>
          </cell>
          <cell r="O852" t="str">
            <v>CÔNG TRÌNH</v>
          </cell>
          <cell r="P852" t="str">
            <v>CTDK</v>
          </cell>
          <cell r="Q852" t="str">
            <v>KCT</v>
          </cell>
          <cell r="R852" t="str">
            <v>KCT-CTDK</v>
          </cell>
          <cell r="U852" t="str">
            <v>x</v>
          </cell>
          <cell r="V852" t="str">
            <v>x</v>
          </cell>
          <cell r="W852" t="str">
            <v>x</v>
          </cell>
          <cell r="X852" t="str">
            <v>x</v>
          </cell>
          <cell r="Y852" t="str">
            <v>x</v>
          </cell>
          <cell r="Z852" t="str">
            <v/>
          </cell>
          <cell r="AA852" t="str">
            <v>x</v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G852" t="str">
            <v/>
          </cell>
          <cell r="AH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>x</v>
          </cell>
          <cell r="AR852" t="str">
            <v>x</v>
          </cell>
          <cell r="AS852" t="str">
            <v>x</v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</row>
        <row r="853">
          <cell r="A853">
            <v>503</v>
          </cell>
          <cell r="B853">
            <v>4</v>
          </cell>
          <cell r="C853" t="str">
            <v>CC2GT34</v>
          </cell>
          <cell r="D853" t="str">
            <v>CC2GT34-CC</v>
          </cell>
          <cell r="E853">
            <v>747</v>
          </cell>
          <cell r="F853" t="str">
            <v>Đồ án Nền và móng</v>
          </cell>
          <cell r="G853">
            <v>1</v>
          </cell>
          <cell r="H853" t="str">
            <v/>
          </cell>
          <cell r="I853" t="str">
            <v/>
          </cell>
          <cell r="J853">
            <v>45</v>
          </cell>
          <cell r="K853" t="str">
            <v/>
          </cell>
          <cell r="L853" t="str">
            <v>VĐ</v>
          </cell>
          <cell r="M853" t="str">
            <v/>
          </cell>
          <cell r="N853" t="str">
            <v>Địa kỹ thuật</v>
          </cell>
          <cell r="O853" t="str">
            <v>CÔNG TRÌNH</v>
          </cell>
          <cell r="P853" t="str">
            <v>CTDK</v>
          </cell>
          <cell r="Q853" t="str">
            <v>KCT</v>
          </cell>
          <cell r="R853" t="str">
            <v>KCT-CTDK</v>
          </cell>
          <cell r="U853" t="str">
            <v>x</v>
          </cell>
          <cell r="V853" t="str">
            <v>x</v>
          </cell>
          <cell r="W853" t="str">
            <v>x</v>
          </cell>
          <cell r="X853" t="str">
            <v>x</v>
          </cell>
          <cell r="Y853" t="str">
            <v>x</v>
          </cell>
          <cell r="Z853" t="str">
            <v/>
          </cell>
          <cell r="AA853" t="str">
            <v>x</v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G853" t="str">
            <v/>
          </cell>
          <cell r="AH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>x</v>
          </cell>
          <cell r="AR853" t="str">
            <v>x</v>
          </cell>
          <cell r="AS853" t="str">
            <v>x</v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</row>
        <row r="854">
          <cell r="A854">
            <v>503</v>
          </cell>
          <cell r="B854">
            <v>5</v>
          </cell>
          <cell r="C854" t="str">
            <v>CC2GT34</v>
          </cell>
          <cell r="D854" t="str">
            <v>CC2GT34-CL</v>
          </cell>
          <cell r="E854">
            <v>747</v>
          </cell>
          <cell r="F854" t="str">
            <v>Đồ án Nền và móng</v>
          </cell>
          <cell r="G854">
            <v>1</v>
          </cell>
          <cell r="H854" t="str">
            <v/>
          </cell>
          <cell r="I854" t="str">
            <v/>
          </cell>
          <cell r="J854">
            <v>45</v>
          </cell>
          <cell r="K854" t="str">
            <v/>
          </cell>
          <cell r="L854" t="str">
            <v>VĐ</v>
          </cell>
          <cell r="M854" t="str">
            <v/>
          </cell>
          <cell r="N854" t="str">
            <v>Địa kỹ thuật</v>
          </cell>
          <cell r="O854" t="str">
            <v>CÔNG TRÌNH</v>
          </cell>
          <cell r="P854" t="str">
            <v>CTDK</v>
          </cell>
          <cell r="Q854" t="str">
            <v>KCT</v>
          </cell>
          <cell r="R854" t="str">
            <v>KCT-CTDK</v>
          </cell>
          <cell r="U854" t="str">
            <v>x</v>
          </cell>
          <cell r="V854" t="str">
            <v>x</v>
          </cell>
          <cell r="W854" t="str">
            <v>x</v>
          </cell>
          <cell r="X854" t="str">
            <v>x</v>
          </cell>
          <cell r="Y854" t="str">
            <v>x</v>
          </cell>
          <cell r="Z854" t="str">
            <v/>
          </cell>
          <cell r="AA854" t="str">
            <v>x</v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G854" t="str">
            <v/>
          </cell>
          <cell r="AH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>x</v>
          </cell>
          <cell r="AR854" t="str">
            <v>x</v>
          </cell>
          <cell r="AS854" t="str">
            <v>x</v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</row>
        <row r="855">
          <cell r="A855">
            <v>504</v>
          </cell>
          <cell r="B855">
            <v>1</v>
          </cell>
          <cell r="C855" t="str">
            <v>DC2DD34</v>
          </cell>
          <cell r="D855" t="str">
            <v>DC2DD34-DC</v>
          </cell>
          <cell r="E855">
            <v>786</v>
          </cell>
          <cell r="F855" t="str">
            <v>Đồ án Nền và móng</v>
          </cell>
          <cell r="G855">
            <v>1</v>
          </cell>
          <cell r="H855" t="str">
            <v/>
          </cell>
          <cell r="I855" t="str">
            <v/>
          </cell>
          <cell r="J855">
            <v>45</v>
          </cell>
          <cell r="K855" t="str">
            <v/>
          </cell>
          <cell r="L855" t="str">
            <v>VĐ</v>
          </cell>
          <cell r="M855" t="str">
            <v/>
          </cell>
          <cell r="N855" t="str">
            <v>Địa kỹ thuật</v>
          </cell>
          <cell r="O855" t="str">
            <v>CÔNG TRÌNH</v>
          </cell>
          <cell r="P855" t="str">
            <v>CTDK</v>
          </cell>
          <cell r="Q855" t="str">
            <v>KCT</v>
          </cell>
          <cell r="R855" t="str">
            <v>KCT-CTDK</v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>x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G855" t="str">
            <v/>
          </cell>
          <cell r="AH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>x</v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</row>
        <row r="856">
          <cell r="A856">
            <v>504</v>
          </cell>
          <cell r="B856">
            <v>2</v>
          </cell>
          <cell r="C856" t="str">
            <v>DC2DD34</v>
          </cell>
          <cell r="D856" t="str">
            <v>DC2DD34-DL</v>
          </cell>
          <cell r="E856">
            <v>786</v>
          </cell>
          <cell r="F856" t="str">
            <v>Đồ án Nền và móng</v>
          </cell>
          <cell r="G856">
            <v>1</v>
          </cell>
          <cell r="H856" t="str">
            <v/>
          </cell>
          <cell r="I856" t="str">
            <v/>
          </cell>
          <cell r="J856">
            <v>45</v>
          </cell>
          <cell r="K856" t="str">
            <v/>
          </cell>
          <cell r="L856" t="str">
            <v>VĐ</v>
          </cell>
          <cell r="M856" t="str">
            <v/>
          </cell>
          <cell r="N856" t="str">
            <v>Địa kỹ thuật</v>
          </cell>
          <cell r="O856" t="str">
            <v>CÔNG TRÌNH</v>
          </cell>
          <cell r="P856" t="str">
            <v>CTDK</v>
          </cell>
          <cell r="Q856" t="str">
            <v>KCT</v>
          </cell>
          <cell r="R856" t="str">
            <v>KCT-CTDK</v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>x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G856" t="str">
            <v/>
          </cell>
          <cell r="AH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>x</v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</row>
        <row r="857">
          <cell r="A857">
            <v>504</v>
          </cell>
          <cell r="B857">
            <v>4</v>
          </cell>
          <cell r="C857" t="str">
            <v>MH2DD34</v>
          </cell>
          <cell r="D857" t="str">
            <v>MH2DD34-CC</v>
          </cell>
          <cell r="E857">
            <v>786</v>
          </cell>
          <cell r="F857" t="str">
            <v>Đồ án Nền và móng</v>
          </cell>
          <cell r="G857">
            <v>1</v>
          </cell>
          <cell r="H857" t="str">
            <v/>
          </cell>
          <cell r="I857" t="str">
            <v/>
          </cell>
          <cell r="J857">
            <v>45</v>
          </cell>
          <cell r="K857" t="str">
            <v/>
          </cell>
          <cell r="L857" t="str">
            <v>VĐ</v>
          </cell>
          <cell r="M857" t="str">
            <v/>
          </cell>
          <cell r="N857" t="str">
            <v>Địa kỹ thuật</v>
          </cell>
          <cell r="O857" t="str">
            <v>CÔNG TRÌNH</v>
          </cell>
          <cell r="P857" t="str">
            <v>CTDK</v>
          </cell>
          <cell r="Q857" t="str">
            <v>KCT</v>
          </cell>
          <cell r="R857" t="str">
            <v>KCT-CTDK</v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>x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G857" t="str">
            <v/>
          </cell>
          <cell r="AH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>x</v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</row>
        <row r="858">
          <cell r="A858">
            <v>505</v>
          </cell>
          <cell r="B858">
            <v>1</v>
          </cell>
          <cell r="C858" t="str">
            <v>DC2GT33</v>
          </cell>
          <cell r="D858" t="str">
            <v>DC2GT33-DC</v>
          </cell>
          <cell r="E858">
            <v>94</v>
          </cell>
          <cell r="F858" t="str">
            <v>Nền và móng</v>
          </cell>
          <cell r="G858">
            <v>3</v>
          </cell>
          <cell r="H858">
            <v>45</v>
          </cell>
          <cell r="I858" t="str">
            <v/>
          </cell>
          <cell r="J858" t="str">
            <v/>
          </cell>
          <cell r="K858" t="str">
            <v/>
          </cell>
          <cell r="L858" t="str">
            <v>VĐ</v>
          </cell>
          <cell r="M858">
            <v>90</v>
          </cell>
          <cell r="N858" t="str">
            <v>Địa kỹ thuật</v>
          </cell>
          <cell r="O858" t="str">
            <v>CÔNG TRÌNH</v>
          </cell>
          <cell r="P858" t="str">
            <v>CTDK</v>
          </cell>
          <cell r="Q858" t="str">
            <v>KCT</v>
          </cell>
          <cell r="R858" t="str">
            <v>KCT-CTDK</v>
          </cell>
          <cell r="U858" t="str">
            <v>x</v>
          </cell>
          <cell r="V858" t="str">
            <v>x</v>
          </cell>
          <cell r="W858" t="str">
            <v>x</v>
          </cell>
          <cell r="X858" t="str">
            <v>x</v>
          </cell>
          <cell r="Y858" t="str">
            <v>x</v>
          </cell>
          <cell r="Z858" t="str">
            <v/>
          </cell>
          <cell r="AA858" t="str">
            <v>x</v>
          </cell>
          <cell r="AB858" t="str">
            <v/>
          </cell>
          <cell r="AC858" t="str">
            <v/>
          </cell>
          <cell r="AD858" t="str">
            <v/>
          </cell>
          <cell r="AE858" t="str">
            <v/>
          </cell>
          <cell r="AG858" t="str">
            <v/>
          </cell>
          <cell r="AH858" t="str">
            <v/>
          </cell>
          <cell r="AJ858" t="str">
            <v/>
          </cell>
          <cell r="AK858" t="str">
            <v/>
          </cell>
          <cell r="AL858" t="str">
            <v/>
          </cell>
          <cell r="AM858" t="str">
            <v/>
          </cell>
          <cell r="AN858" t="str">
            <v/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 t="str">
            <v/>
          </cell>
          <cell r="AT858" t="str">
            <v/>
          </cell>
          <cell r="AU858" t="str">
            <v/>
          </cell>
          <cell r="AV858" t="str">
            <v/>
          </cell>
          <cell r="AW858" t="str">
            <v/>
          </cell>
          <cell r="AX858" t="str">
            <v/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</row>
        <row r="859">
          <cell r="A859">
            <v>506</v>
          </cell>
          <cell r="B859">
            <v>1</v>
          </cell>
          <cell r="C859" t="str">
            <v>DC2DD33</v>
          </cell>
          <cell r="D859" t="str">
            <v>DC2DD33-DC</v>
          </cell>
          <cell r="E859">
            <v>95</v>
          </cell>
          <cell r="F859" t="str">
            <v>Nền và móng</v>
          </cell>
          <cell r="G859">
            <v>3</v>
          </cell>
          <cell r="H859">
            <v>45</v>
          </cell>
          <cell r="I859" t="str">
            <v/>
          </cell>
          <cell r="J859" t="str">
            <v/>
          </cell>
          <cell r="K859" t="str">
            <v/>
          </cell>
          <cell r="L859" t="str">
            <v>VĐ</v>
          </cell>
          <cell r="M859">
            <v>90</v>
          </cell>
          <cell r="N859" t="str">
            <v>Xây dựng DD&amp;CN</v>
          </cell>
          <cell r="O859" t="str">
            <v>CÔNG TRÌNH</v>
          </cell>
          <cell r="P859" t="str">
            <v>CTDD</v>
          </cell>
          <cell r="Q859" t="str">
            <v>KCT</v>
          </cell>
          <cell r="R859" t="str">
            <v>KCT-CTDD</v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>x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G859" t="str">
            <v/>
          </cell>
          <cell r="AH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</row>
        <row r="860">
          <cell r="A860">
            <v>507</v>
          </cell>
          <cell r="B860">
            <v>2</v>
          </cell>
          <cell r="C860" t="str">
            <v>DL2GT33</v>
          </cell>
          <cell r="D860" t="str">
            <v>DL2GT33-DL</v>
          </cell>
          <cell r="E860">
            <v>96</v>
          </cell>
          <cell r="F860" t="str">
            <v>Nền và móng</v>
          </cell>
          <cell r="G860">
            <v>2</v>
          </cell>
          <cell r="H860">
            <v>30</v>
          </cell>
          <cell r="I860" t="str">
            <v/>
          </cell>
          <cell r="J860" t="str">
            <v/>
          </cell>
          <cell r="K860" t="str">
            <v/>
          </cell>
          <cell r="L860" t="str">
            <v>Viết</v>
          </cell>
          <cell r="M860">
            <v>90</v>
          </cell>
          <cell r="N860" t="str">
            <v>Địa kỹ thuật</v>
          </cell>
          <cell r="O860" t="str">
            <v>CÔNG TRÌNH</v>
          </cell>
          <cell r="P860" t="str">
            <v>CTDK</v>
          </cell>
          <cell r="Q860" t="str">
            <v>KCT</v>
          </cell>
          <cell r="R860" t="str">
            <v>KCT-CTDK</v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G860" t="str">
            <v/>
          </cell>
          <cell r="AH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</row>
        <row r="861">
          <cell r="A861">
            <v>507</v>
          </cell>
          <cell r="B861">
            <v>3</v>
          </cell>
          <cell r="C861" t="str">
            <v>DT2GT33</v>
          </cell>
          <cell r="D861" t="str">
            <v>DT2GT33-DV</v>
          </cell>
          <cell r="E861">
            <v>96</v>
          </cell>
          <cell r="F861" t="str">
            <v>Nền và móng</v>
          </cell>
          <cell r="G861">
            <v>2</v>
          </cell>
          <cell r="H861">
            <v>30</v>
          </cell>
          <cell r="I861" t="str">
            <v/>
          </cell>
          <cell r="J861" t="str">
            <v/>
          </cell>
          <cell r="K861" t="str">
            <v/>
          </cell>
          <cell r="L861" t="str">
            <v>Viết</v>
          </cell>
          <cell r="M861">
            <v>90</v>
          </cell>
          <cell r="N861" t="str">
            <v>Địa kỹ thuật</v>
          </cell>
          <cell r="O861" t="str">
            <v>CÔNG TRÌNH</v>
          </cell>
          <cell r="P861" t="str">
            <v>CTDK</v>
          </cell>
          <cell r="Q861" t="str">
            <v>KCT</v>
          </cell>
          <cell r="R861" t="str">
            <v>KCT-CTDK</v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G861" t="str">
            <v/>
          </cell>
          <cell r="AH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</row>
        <row r="862">
          <cell r="A862">
            <v>507</v>
          </cell>
          <cell r="B862">
            <v>5</v>
          </cell>
          <cell r="C862" t="str">
            <v>CL2GT33</v>
          </cell>
          <cell r="D862" t="str">
            <v>CL2GT33-CL</v>
          </cell>
          <cell r="E862">
            <v>96</v>
          </cell>
          <cell r="F862" t="str">
            <v>Nền và móng</v>
          </cell>
          <cell r="G862">
            <v>2</v>
          </cell>
          <cell r="H862">
            <v>30</v>
          </cell>
          <cell r="I862" t="str">
            <v/>
          </cell>
          <cell r="J862" t="str">
            <v/>
          </cell>
          <cell r="K862" t="str">
            <v/>
          </cell>
          <cell r="L862" t="str">
            <v>Viết</v>
          </cell>
          <cell r="M862">
            <v>90</v>
          </cell>
          <cell r="N862" t="str">
            <v>Địa kỹ thuật</v>
          </cell>
          <cell r="O862" t="str">
            <v>CÔNG TRÌNH</v>
          </cell>
          <cell r="P862" t="str">
            <v>CTDK</v>
          </cell>
          <cell r="Q862" t="str">
            <v>KCT</v>
          </cell>
          <cell r="R862" t="str">
            <v>KCT-CTDK</v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G862" t="str">
            <v/>
          </cell>
          <cell r="AH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</row>
        <row r="863">
          <cell r="A863">
            <v>508</v>
          </cell>
          <cell r="B863">
            <v>2</v>
          </cell>
          <cell r="C863" t="str">
            <v>DL2DD33</v>
          </cell>
          <cell r="D863" t="str">
            <v>DL2DD33-DL</v>
          </cell>
          <cell r="E863">
            <v>97</v>
          </cell>
          <cell r="F863" t="str">
            <v>Nền và móng</v>
          </cell>
          <cell r="G863">
            <v>2</v>
          </cell>
          <cell r="H863">
            <v>30</v>
          </cell>
          <cell r="I863" t="str">
            <v/>
          </cell>
          <cell r="J863" t="str">
            <v/>
          </cell>
          <cell r="K863" t="str">
            <v/>
          </cell>
          <cell r="L863" t="str">
            <v>Viết</v>
          </cell>
          <cell r="M863">
            <v>60</v>
          </cell>
          <cell r="N863" t="str">
            <v>Xây dựng DD&amp;CN</v>
          </cell>
          <cell r="O863" t="str">
            <v>CÔNG TRÌNH</v>
          </cell>
          <cell r="P863" t="str">
            <v>CTDD</v>
          </cell>
          <cell r="Q863" t="str">
            <v>KCT</v>
          </cell>
          <cell r="R863" t="str">
            <v>KCT-CTDD</v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G863" t="str">
            <v/>
          </cell>
          <cell r="AH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</row>
        <row r="864">
          <cell r="A864">
            <v>508</v>
          </cell>
          <cell r="B864">
            <v>5</v>
          </cell>
          <cell r="C864" t="str">
            <v>CL2DD33</v>
          </cell>
          <cell r="D864" t="str">
            <v>CL2DD33-CL</v>
          </cell>
          <cell r="E864">
            <v>97</v>
          </cell>
          <cell r="F864" t="str">
            <v>Nền và móng</v>
          </cell>
          <cell r="G864">
            <v>2</v>
          </cell>
          <cell r="H864">
            <v>30</v>
          </cell>
          <cell r="I864" t="str">
            <v/>
          </cell>
          <cell r="J864" t="str">
            <v/>
          </cell>
          <cell r="K864" t="str">
            <v/>
          </cell>
          <cell r="L864" t="str">
            <v>Viết</v>
          </cell>
          <cell r="M864">
            <v>60</v>
          </cell>
          <cell r="N864" t="str">
            <v>Xây dựng DD&amp;CN</v>
          </cell>
          <cell r="O864" t="str">
            <v>CÔNG TRÌNH</v>
          </cell>
          <cell r="P864" t="str">
            <v>CTDD</v>
          </cell>
          <cell r="Q864" t="str">
            <v>KCT</v>
          </cell>
          <cell r="R864" t="str">
            <v>KCT-CTDD</v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G864" t="str">
            <v/>
          </cell>
          <cell r="AH864" t="str">
            <v/>
          </cell>
          <cell r="AJ864" t="str">
            <v/>
          </cell>
          <cell r="AK864" t="str">
            <v/>
          </cell>
          <cell r="AL864" t="str">
            <v/>
          </cell>
          <cell r="AM864" t="str">
            <v/>
          </cell>
          <cell r="AN864" t="str">
            <v/>
          </cell>
          <cell r="AO864" t="str">
            <v/>
          </cell>
          <cell r="AP864" t="str">
            <v/>
          </cell>
          <cell r="AQ864" t="str">
            <v/>
          </cell>
          <cell r="AR864" t="str">
            <v/>
          </cell>
          <cell r="AS864" t="str">
            <v/>
          </cell>
          <cell r="AT864" t="str">
            <v/>
          </cell>
          <cell r="AU864" t="str">
            <v/>
          </cell>
          <cell r="AV864" t="str">
            <v/>
          </cell>
          <cell r="AW864" t="str">
            <v/>
          </cell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</row>
        <row r="865">
          <cell r="A865">
            <v>509</v>
          </cell>
          <cell r="B865">
            <v>4</v>
          </cell>
          <cell r="C865" t="str">
            <v>CC2GT33</v>
          </cell>
          <cell r="D865" t="str">
            <v>CC2GT33-CC</v>
          </cell>
          <cell r="E865">
            <v>98</v>
          </cell>
          <cell r="F865" t="str">
            <v>Nền và móng</v>
          </cell>
          <cell r="G865">
            <v>2</v>
          </cell>
          <cell r="H865">
            <v>30</v>
          </cell>
          <cell r="I865" t="str">
            <v/>
          </cell>
          <cell r="J865" t="str">
            <v/>
          </cell>
          <cell r="K865" t="str">
            <v/>
          </cell>
          <cell r="L865" t="str">
            <v>VĐ</v>
          </cell>
          <cell r="M865">
            <v>90</v>
          </cell>
          <cell r="N865" t="str">
            <v>Địa kỹ thuật</v>
          </cell>
          <cell r="O865" t="str">
            <v>CÔNG TRÌNH</v>
          </cell>
          <cell r="P865" t="str">
            <v>CTDK</v>
          </cell>
          <cell r="Q865" t="str">
            <v>KCT</v>
          </cell>
          <cell r="R865" t="str">
            <v>KCT-CTDK</v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  <cell r="AG865" t="str">
            <v/>
          </cell>
          <cell r="AH865" t="str">
            <v/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>x</v>
          </cell>
          <cell r="AR865" t="str">
            <v>x</v>
          </cell>
          <cell r="AS865" t="str">
            <v>x</v>
          </cell>
          <cell r="AT865" t="str">
            <v/>
          </cell>
          <cell r="AU865" t="str">
            <v/>
          </cell>
          <cell r="AV865" t="str">
            <v/>
          </cell>
          <cell r="AW865" t="str">
            <v/>
          </cell>
          <cell r="AX865" t="str">
            <v/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</row>
        <row r="866">
          <cell r="A866">
            <v>510</v>
          </cell>
          <cell r="B866">
            <v>4</v>
          </cell>
          <cell r="C866" t="str">
            <v>MH2DD33</v>
          </cell>
          <cell r="D866" t="str">
            <v>MH2DD33-CC</v>
          </cell>
          <cell r="E866">
            <v>99</v>
          </cell>
          <cell r="F866" t="str">
            <v>Nền và móng</v>
          </cell>
          <cell r="G866">
            <v>2</v>
          </cell>
          <cell r="H866">
            <v>30</v>
          </cell>
          <cell r="I866" t="str">
            <v/>
          </cell>
          <cell r="J866" t="str">
            <v/>
          </cell>
          <cell r="K866" t="str">
            <v/>
          </cell>
          <cell r="L866" t="str">
            <v>Viết</v>
          </cell>
          <cell r="M866">
            <v>90</v>
          </cell>
          <cell r="N866" t="str">
            <v>Xây dựng DD&amp;CN</v>
          </cell>
          <cell r="O866" t="str">
            <v>CÔNG TRÌNH</v>
          </cell>
          <cell r="P866" t="str">
            <v>CTDD</v>
          </cell>
          <cell r="Q866" t="str">
            <v>KCT</v>
          </cell>
          <cell r="R866" t="str">
            <v>KCT-CTDD</v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G866" t="str">
            <v/>
          </cell>
          <cell r="AH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>x</v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</row>
        <row r="867">
          <cell r="A867">
            <v>511</v>
          </cell>
          <cell r="B867">
            <v>1</v>
          </cell>
          <cell r="C867" t="str">
            <v>DC4KD32</v>
          </cell>
          <cell r="D867" t="str">
            <v>DC4KD32-DC</v>
          </cell>
          <cell r="E867">
            <v>961</v>
          </cell>
          <cell r="F867" t="str">
            <v>Thí nghiệm Bêtông nhựa</v>
          </cell>
          <cell r="G867">
            <v>2</v>
          </cell>
          <cell r="H867" t="str">
            <v/>
          </cell>
          <cell r="I867">
            <v>60</v>
          </cell>
          <cell r="J867" t="str">
            <v/>
          </cell>
          <cell r="K867" t="str">
            <v/>
          </cell>
          <cell r="L867" t="str">
            <v>TH</v>
          </cell>
          <cell r="M867" t="str">
            <v/>
          </cell>
          <cell r="N867" t="str">
            <v>Địa kỹ thuật</v>
          </cell>
          <cell r="O867" t="str">
            <v>CÔNG TRÌNH</v>
          </cell>
          <cell r="P867" t="str">
            <v>CTDK</v>
          </cell>
          <cell r="Q867" t="str">
            <v>KCT</v>
          </cell>
          <cell r="R867" t="str">
            <v>KCT-CTDK</v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G867" t="str">
            <v/>
          </cell>
          <cell r="AH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</row>
        <row r="868">
          <cell r="A868">
            <v>511</v>
          </cell>
          <cell r="B868">
            <v>4</v>
          </cell>
          <cell r="C868" t="str">
            <v>CC4KD32</v>
          </cell>
          <cell r="D868" t="str">
            <v>CC4KD32-CC</v>
          </cell>
          <cell r="E868">
            <v>961</v>
          </cell>
          <cell r="F868" t="str">
            <v>Thí nghiệm Bêtông nhựa</v>
          </cell>
          <cell r="G868">
            <v>2</v>
          </cell>
          <cell r="H868" t="str">
            <v/>
          </cell>
          <cell r="I868">
            <v>60</v>
          </cell>
          <cell r="J868" t="str">
            <v/>
          </cell>
          <cell r="K868" t="str">
            <v/>
          </cell>
          <cell r="L868" t="str">
            <v>TH</v>
          </cell>
          <cell r="M868" t="str">
            <v/>
          </cell>
          <cell r="N868" t="str">
            <v>Địa kỹ thuật</v>
          </cell>
          <cell r="O868" t="str">
            <v>CÔNG TRÌNH</v>
          </cell>
          <cell r="P868" t="str">
            <v>CTDK</v>
          </cell>
          <cell r="Q868" t="str">
            <v>KCT</v>
          </cell>
          <cell r="R868" t="str">
            <v>KCT-CTDK</v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G868" t="str">
            <v/>
          </cell>
          <cell r="AH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</row>
        <row r="869">
          <cell r="A869">
            <v>512</v>
          </cell>
          <cell r="B869">
            <v>1</v>
          </cell>
          <cell r="C869" t="str">
            <v>DC4KD31</v>
          </cell>
          <cell r="D869" t="str">
            <v>DC4KD31-DC</v>
          </cell>
          <cell r="E869">
            <v>960</v>
          </cell>
          <cell r="F869" t="str">
            <v>Thí nghiệm Bêtông xi măng + Thép</v>
          </cell>
          <cell r="G869">
            <v>4</v>
          </cell>
          <cell r="H869" t="str">
            <v/>
          </cell>
          <cell r="I869">
            <v>120</v>
          </cell>
          <cell r="J869" t="str">
            <v/>
          </cell>
          <cell r="K869" t="str">
            <v/>
          </cell>
          <cell r="L869" t="str">
            <v>TH</v>
          </cell>
          <cell r="M869" t="str">
            <v/>
          </cell>
          <cell r="N869" t="str">
            <v>Địa kỹ thuật</v>
          </cell>
          <cell r="O869" t="str">
            <v>CÔNG TRÌNH</v>
          </cell>
          <cell r="P869" t="str">
            <v>CTDK</v>
          </cell>
          <cell r="Q869" t="str">
            <v>KCT</v>
          </cell>
          <cell r="R869" t="str">
            <v>KCT-CTDK</v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  <cell r="AG869" t="str">
            <v/>
          </cell>
          <cell r="AH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</row>
        <row r="870">
          <cell r="A870">
            <v>512</v>
          </cell>
          <cell r="B870">
            <v>4</v>
          </cell>
          <cell r="C870" t="str">
            <v>CC4KD31</v>
          </cell>
          <cell r="D870" t="str">
            <v>CC4KD31-CC</v>
          </cell>
          <cell r="E870">
            <v>960</v>
          </cell>
          <cell r="F870" t="str">
            <v>Thí nghiệm Bêtông xi măng + Thép</v>
          </cell>
          <cell r="G870">
            <v>4</v>
          </cell>
          <cell r="H870" t="str">
            <v/>
          </cell>
          <cell r="I870">
            <v>120</v>
          </cell>
          <cell r="J870" t="str">
            <v/>
          </cell>
          <cell r="K870" t="str">
            <v/>
          </cell>
          <cell r="L870" t="str">
            <v>TH</v>
          </cell>
          <cell r="M870" t="str">
            <v/>
          </cell>
          <cell r="N870" t="str">
            <v>Địa kỹ thuật</v>
          </cell>
          <cell r="O870" t="str">
            <v>CÔNG TRÌNH</v>
          </cell>
          <cell r="P870" t="str">
            <v>CTDK</v>
          </cell>
          <cell r="Q870" t="str">
            <v>KCT</v>
          </cell>
          <cell r="R870" t="str">
            <v>KCT-CTDK</v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G870" t="str">
            <v/>
          </cell>
          <cell r="AH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</row>
        <row r="871">
          <cell r="A871">
            <v>513</v>
          </cell>
          <cell r="B871">
            <v>1</v>
          </cell>
          <cell r="C871" t="str">
            <v>DC4KD33</v>
          </cell>
          <cell r="D871" t="str">
            <v>DC4KD33-DC</v>
          </cell>
          <cell r="E871">
            <v>962</v>
          </cell>
          <cell r="F871" t="str">
            <v>Thí nghiệm Nền móng</v>
          </cell>
          <cell r="G871">
            <v>2</v>
          </cell>
          <cell r="H871" t="str">
            <v/>
          </cell>
          <cell r="I871">
            <v>60</v>
          </cell>
          <cell r="J871" t="str">
            <v/>
          </cell>
          <cell r="K871" t="str">
            <v/>
          </cell>
          <cell r="L871" t="str">
            <v>TH</v>
          </cell>
          <cell r="M871" t="str">
            <v/>
          </cell>
          <cell r="N871" t="str">
            <v>Địa kỹ thuật</v>
          </cell>
          <cell r="O871" t="str">
            <v>CÔNG TRÌNH</v>
          </cell>
          <cell r="P871" t="str">
            <v>CTDK</v>
          </cell>
          <cell r="Q871" t="str">
            <v>KCT</v>
          </cell>
          <cell r="R871" t="str">
            <v>KCT-CTDK</v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G871" t="str">
            <v/>
          </cell>
          <cell r="AH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</row>
        <row r="872">
          <cell r="A872">
            <v>513</v>
          </cell>
          <cell r="B872">
            <v>4</v>
          </cell>
          <cell r="C872" t="str">
            <v>CC4KD33</v>
          </cell>
          <cell r="D872" t="str">
            <v>CC4KD33-CC</v>
          </cell>
          <cell r="E872">
            <v>962</v>
          </cell>
          <cell r="F872" t="str">
            <v>Thí nghiệm Nền móng</v>
          </cell>
          <cell r="G872">
            <v>2</v>
          </cell>
          <cell r="H872" t="str">
            <v/>
          </cell>
          <cell r="I872">
            <v>60</v>
          </cell>
          <cell r="J872" t="str">
            <v/>
          </cell>
          <cell r="K872" t="str">
            <v/>
          </cell>
          <cell r="L872" t="str">
            <v>TH</v>
          </cell>
          <cell r="M872" t="str">
            <v/>
          </cell>
          <cell r="N872" t="str">
            <v>Địa kỹ thuật</v>
          </cell>
          <cell r="O872" t="str">
            <v>CÔNG TRÌNH</v>
          </cell>
          <cell r="P872" t="str">
            <v>CTDK</v>
          </cell>
          <cell r="Q872" t="str">
            <v>KCT</v>
          </cell>
          <cell r="R872" t="str">
            <v>KCT-CTDK</v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G872" t="str">
            <v/>
          </cell>
          <cell r="AH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</row>
        <row r="873">
          <cell r="A873">
            <v>514</v>
          </cell>
          <cell r="B873">
            <v>1</v>
          </cell>
          <cell r="C873" t="str">
            <v>DC4CT17</v>
          </cell>
          <cell r="D873" t="str">
            <v>DC4CT17-DC</v>
          </cell>
          <cell r="E873">
            <v>745</v>
          </cell>
          <cell r="F873" t="str">
            <v>Thực tập Thí nghiệm cơ học đất</v>
          </cell>
          <cell r="G873">
            <v>1</v>
          </cell>
          <cell r="H873" t="str">
            <v/>
          </cell>
          <cell r="I873">
            <v>30</v>
          </cell>
          <cell r="J873" t="str">
            <v/>
          </cell>
          <cell r="K873" t="str">
            <v/>
          </cell>
          <cell r="L873" t="str">
            <v>TH</v>
          </cell>
          <cell r="M873" t="str">
            <v/>
          </cell>
          <cell r="N873" t="str">
            <v>Địa kỹ thuật</v>
          </cell>
          <cell r="O873" t="str">
            <v>CÔNG TRÌNH</v>
          </cell>
          <cell r="P873" t="str">
            <v>CTDK</v>
          </cell>
          <cell r="Q873" t="str">
            <v>KCT</v>
          </cell>
          <cell r="R873" t="str">
            <v>KCT-CTDK</v>
          </cell>
          <cell r="U873" t="str">
            <v>x</v>
          </cell>
          <cell r="V873" t="str">
            <v>x</v>
          </cell>
          <cell r="W873" t="str">
            <v>x</v>
          </cell>
          <cell r="X873" t="str">
            <v>x</v>
          </cell>
          <cell r="Y873" t="str">
            <v>x</v>
          </cell>
          <cell r="Z873" t="str">
            <v>x</v>
          </cell>
          <cell r="AA873" t="str">
            <v>x</v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G873" t="str">
            <v/>
          </cell>
          <cell r="AH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>x</v>
          </cell>
          <cell r="AR873" t="str">
            <v>x</v>
          </cell>
          <cell r="AS873" t="str">
            <v>x</v>
          </cell>
          <cell r="AT873" t="str">
            <v/>
          </cell>
          <cell r="AU873" t="str">
            <v>x</v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</row>
        <row r="874">
          <cell r="A874">
            <v>514</v>
          </cell>
          <cell r="B874">
            <v>3</v>
          </cell>
          <cell r="C874" t="str">
            <v>DT4CT17</v>
          </cell>
          <cell r="D874" t="str">
            <v>DT4CT17-DV</v>
          </cell>
          <cell r="E874">
            <v>745</v>
          </cell>
          <cell r="F874" t="str">
            <v>Thực tập Thí nghiệm cơ học đất</v>
          </cell>
          <cell r="G874">
            <v>1</v>
          </cell>
          <cell r="H874" t="str">
            <v/>
          </cell>
          <cell r="I874">
            <v>30</v>
          </cell>
          <cell r="J874" t="str">
            <v/>
          </cell>
          <cell r="K874" t="str">
            <v/>
          </cell>
          <cell r="L874" t="str">
            <v>TH</v>
          </cell>
          <cell r="M874" t="str">
            <v/>
          </cell>
          <cell r="N874" t="str">
            <v>Địa kỹ thuật</v>
          </cell>
          <cell r="O874" t="str">
            <v>CÔNG TRÌNH</v>
          </cell>
          <cell r="P874" t="str">
            <v>CTDK</v>
          </cell>
          <cell r="Q874" t="str">
            <v>KCT</v>
          </cell>
          <cell r="R874" t="str">
            <v>KCT-CTDK</v>
          </cell>
          <cell r="U874" t="str">
            <v>x</v>
          </cell>
          <cell r="V874" t="str">
            <v>x</v>
          </cell>
          <cell r="W874" t="str">
            <v>x</v>
          </cell>
          <cell r="X874" t="str">
            <v>x</v>
          </cell>
          <cell r="Y874" t="str">
            <v>x</v>
          </cell>
          <cell r="Z874" t="str">
            <v>x</v>
          </cell>
          <cell r="AA874" t="str">
            <v>x</v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G874" t="str">
            <v/>
          </cell>
          <cell r="AH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>x</v>
          </cell>
          <cell r="AR874" t="str">
            <v>x</v>
          </cell>
          <cell r="AS874" t="str">
            <v>x</v>
          </cell>
          <cell r="AT874" t="str">
            <v/>
          </cell>
          <cell r="AU874" t="str">
            <v>x</v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</row>
        <row r="875">
          <cell r="A875">
            <v>514</v>
          </cell>
          <cell r="B875">
            <v>4</v>
          </cell>
          <cell r="C875" t="str">
            <v>MH4CT17</v>
          </cell>
          <cell r="D875" t="str">
            <v>MH4CT17-CC</v>
          </cell>
          <cell r="E875">
            <v>745</v>
          </cell>
          <cell r="F875" t="str">
            <v>Thực tập Thí nghiệm cơ học đất</v>
          </cell>
          <cell r="G875">
            <v>1</v>
          </cell>
          <cell r="H875" t="str">
            <v/>
          </cell>
          <cell r="I875">
            <v>30</v>
          </cell>
          <cell r="J875" t="str">
            <v/>
          </cell>
          <cell r="K875" t="str">
            <v/>
          </cell>
          <cell r="L875" t="str">
            <v>TH</v>
          </cell>
          <cell r="M875" t="str">
            <v/>
          </cell>
          <cell r="N875" t="str">
            <v>Địa kỹ thuật</v>
          </cell>
          <cell r="O875" t="str">
            <v>CÔNG TRÌNH</v>
          </cell>
          <cell r="P875" t="str">
            <v>CTDK</v>
          </cell>
          <cell r="Q875" t="str">
            <v>KCT</v>
          </cell>
          <cell r="R875" t="str">
            <v>KCT-CTDK</v>
          </cell>
          <cell r="U875" t="str">
            <v>x</v>
          </cell>
          <cell r="V875" t="str">
            <v>x</v>
          </cell>
          <cell r="W875" t="str">
            <v>x</v>
          </cell>
          <cell r="X875" t="str">
            <v>x</v>
          </cell>
          <cell r="Y875" t="str">
            <v>x</v>
          </cell>
          <cell r="Z875" t="str">
            <v>x</v>
          </cell>
          <cell r="AA875" t="str">
            <v>x</v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G875" t="str">
            <v/>
          </cell>
          <cell r="AH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>x</v>
          </cell>
          <cell r="AR875" t="str">
            <v>x</v>
          </cell>
          <cell r="AS875" t="str">
            <v>x</v>
          </cell>
          <cell r="AT875" t="str">
            <v/>
          </cell>
          <cell r="AU875" t="str">
            <v>x</v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</row>
        <row r="876">
          <cell r="A876">
            <v>515</v>
          </cell>
          <cell r="B876">
            <v>2</v>
          </cell>
          <cell r="C876" t="str">
            <v>DL4CT16</v>
          </cell>
          <cell r="D876" t="str">
            <v>DL4CT16-DL</v>
          </cell>
          <cell r="E876">
            <v>794</v>
          </cell>
          <cell r="F876" t="str">
            <v>Thực tập Thí nghiệm cơ học đất</v>
          </cell>
          <cell r="G876">
            <v>1</v>
          </cell>
          <cell r="H876" t="str">
            <v/>
          </cell>
          <cell r="I876">
            <v>30</v>
          </cell>
          <cell r="J876" t="str">
            <v/>
          </cell>
          <cell r="K876" t="str">
            <v/>
          </cell>
          <cell r="L876" t="str">
            <v>TH</v>
          </cell>
          <cell r="M876" t="str">
            <v/>
          </cell>
          <cell r="N876" t="str">
            <v>Địa kỹ thuật</v>
          </cell>
          <cell r="O876" t="str">
            <v>CÔNG TRÌNH</v>
          </cell>
          <cell r="P876" t="str">
            <v>CTDK</v>
          </cell>
          <cell r="Q876" t="str">
            <v>KCT</v>
          </cell>
          <cell r="R876" t="str">
            <v>KCT-CTDK</v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G876" t="str">
            <v/>
          </cell>
          <cell r="AH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</row>
        <row r="877">
          <cell r="A877">
            <v>516</v>
          </cell>
          <cell r="B877">
            <v>1</v>
          </cell>
          <cell r="C877" t="str">
            <v>DC4CT16</v>
          </cell>
          <cell r="D877" t="str">
            <v>DC4CT16-DC</v>
          </cell>
          <cell r="E877">
            <v>744</v>
          </cell>
          <cell r="F877" t="str">
            <v>Thực tập Thí nghiệm địa chất</v>
          </cell>
          <cell r="G877">
            <v>1</v>
          </cell>
          <cell r="H877" t="str">
            <v/>
          </cell>
          <cell r="I877">
            <v>30</v>
          </cell>
          <cell r="J877" t="str">
            <v/>
          </cell>
          <cell r="K877" t="str">
            <v/>
          </cell>
          <cell r="L877" t="str">
            <v>TH</v>
          </cell>
          <cell r="M877" t="str">
            <v/>
          </cell>
          <cell r="N877" t="str">
            <v>Địa kỹ thuật</v>
          </cell>
          <cell r="O877" t="str">
            <v>CÔNG TRÌNH</v>
          </cell>
          <cell r="P877" t="str">
            <v>CTDK</v>
          </cell>
          <cell r="Q877" t="str">
            <v>KCT</v>
          </cell>
          <cell r="R877" t="str">
            <v>KCT-CTDK</v>
          </cell>
          <cell r="U877" t="str">
            <v>x</v>
          </cell>
          <cell r="V877" t="str">
            <v>x</v>
          </cell>
          <cell r="W877" t="str">
            <v>x</v>
          </cell>
          <cell r="X877" t="str">
            <v>x</v>
          </cell>
          <cell r="Y877" t="str">
            <v>x</v>
          </cell>
          <cell r="Z877" t="str">
            <v>x</v>
          </cell>
          <cell r="AA877" t="str">
            <v>x</v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G877" t="str">
            <v/>
          </cell>
          <cell r="AH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>x</v>
          </cell>
          <cell r="AR877" t="str">
            <v>x</v>
          </cell>
          <cell r="AS877" t="str">
            <v>x</v>
          </cell>
          <cell r="AT877" t="str">
            <v/>
          </cell>
          <cell r="AU877" t="str">
            <v>x</v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</row>
        <row r="878">
          <cell r="A878">
            <v>516</v>
          </cell>
          <cell r="B878">
            <v>4</v>
          </cell>
          <cell r="C878" t="str">
            <v>MH4CT16</v>
          </cell>
          <cell r="D878" t="str">
            <v>MH4CT16-CC</v>
          </cell>
          <cell r="E878">
            <v>744</v>
          </cell>
          <cell r="F878" t="str">
            <v>Thực tập Thí nghiệm địa chất</v>
          </cell>
          <cell r="G878">
            <v>1</v>
          </cell>
          <cell r="H878" t="str">
            <v/>
          </cell>
          <cell r="I878">
            <v>30</v>
          </cell>
          <cell r="J878" t="str">
            <v/>
          </cell>
          <cell r="K878" t="str">
            <v/>
          </cell>
          <cell r="L878" t="str">
            <v>TH</v>
          </cell>
          <cell r="M878" t="str">
            <v/>
          </cell>
          <cell r="N878" t="str">
            <v>Địa kỹ thuật</v>
          </cell>
          <cell r="O878" t="str">
            <v>CÔNG TRÌNH</v>
          </cell>
          <cell r="P878" t="str">
            <v>CTDK</v>
          </cell>
          <cell r="Q878" t="str">
            <v>KCT</v>
          </cell>
          <cell r="R878" t="str">
            <v>KCT-CTDK</v>
          </cell>
          <cell r="U878" t="str">
            <v>x</v>
          </cell>
          <cell r="V878" t="str">
            <v>x</v>
          </cell>
          <cell r="W878" t="str">
            <v>x</v>
          </cell>
          <cell r="X878" t="str">
            <v>x</v>
          </cell>
          <cell r="Y878" t="str">
            <v>x</v>
          </cell>
          <cell r="Z878" t="str">
            <v>x</v>
          </cell>
          <cell r="AA878" t="str">
            <v>x</v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G878" t="str">
            <v/>
          </cell>
          <cell r="AH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>x</v>
          </cell>
          <cell r="AR878" t="str">
            <v>x</v>
          </cell>
          <cell r="AS878" t="str">
            <v>x</v>
          </cell>
          <cell r="AT878" t="str">
            <v/>
          </cell>
          <cell r="AU878" t="str">
            <v>x</v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</row>
        <row r="879">
          <cell r="A879">
            <v>517</v>
          </cell>
          <cell r="B879">
            <v>1</v>
          </cell>
          <cell r="C879" t="str">
            <v>DC3DS77</v>
          </cell>
          <cell r="D879" t="str">
            <v>DC3DS77-DC</v>
          </cell>
          <cell r="E879">
            <v>572</v>
          </cell>
          <cell r="F879" t="str">
            <v>Công trình đường sắt</v>
          </cell>
          <cell r="G879">
            <v>2</v>
          </cell>
          <cell r="H879">
            <v>30</v>
          </cell>
          <cell r="I879" t="str">
            <v/>
          </cell>
          <cell r="J879" t="str">
            <v/>
          </cell>
          <cell r="K879" t="str">
            <v/>
          </cell>
          <cell r="L879" t="str">
            <v>Viết</v>
          </cell>
          <cell r="M879" t="str">
            <v/>
          </cell>
          <cell r="N879" t="str">
            <v>Đường sắt</v>
          </cell>
          <cell r="O879" t="str">
            <v>CÔNG TRÌNH</v>
          </cell>
          <cell r="P879" t="str">
            <v>CTDS</v>
          </cell>
          <cell r="Q879" t="str">
            <v>KCT</v>
          </cell>
          <cell r="R879" t="str">
            <v>KCT-CTDS</v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>o</v>
          </cell>
          <cell r="Z879" t="str">
            <v/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G879" t="str">
            <v/>
          </cell>
          <cell r="AH879" t="str">
            <v/>
          </cell>
          <cell r="AJ879" t="str">
            <v/>
          </cell>
          <cell r="AK879" t="str">
            <v/>
          </cell>
          <cell r="AL879" t="str">
            <v/>
          </cell>
          <cell r="AM879" t="str">
            <v/>
          </cell>
          <cell r="AN879" t="str">
            <v/>
          </cell>
          <cell r="AO879" t="str">
            <v/>
          </cell>
          <cell r="AP879" t="str">
            <v/>
          </cell>
          <cell r="AQ879" t="str">
            <v/>
          </cell>
          <cell r="AR879" t="str">
            <v/>
          </cell>
          <cell r="AS879" t="str">
            <v/>
          </cell>
          <cell r="AT879" t="str">
            <v/>
          </cell>
          <cell r="AU879" t="str">
            <v/>
          </cell>
          <cell r="AV879" t="str">
            <v/>
          </cell>
          <cell r="AW879" t="str">
            <v/>
          </cell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/>
          </cell>
          <cell r="BD879" t="str">
            <v/>
          </cell>
          <cell r="BE879" t="str">
            <v/>
          </cell>
          <cell r="BF879" t="str">
            <v/>
          </cell>
          <cell r="BG879" t="str">
            <v/>
          </cell>
          <cell r="BH879" t="str">
            <v/>
          </cell>
        </row>
        <row r="880">
          <cell r="A880">
            <v>518</v>
          </cell>
          <cell r="B880">
            <v>1</v>
          </cell>
          <cell r="C880" t="str">
            <v>DC3DS44</v>
          </cell>
          <cell r="D880" t="str">
            <v>DC3DS44-DC</v>
          </cell>
          <cell r="E880">
            <v>286</v>
          </cell>
          <cell r="F880" t="str">
            <v>Đồ án Thiết kế đường sắt</v>
          </cell>
          <cell r="G880">
            <v>2</v>
          </cell>
          <cell r="H880" t="str">
            <v/>
          </cell>
          <cell r="I880" t="str">
            <v/>
          </cell>
          <cell r="J880">
            <v>90</v>
          </cell>
          <cell r="K880" t="str">
            <v/>
          </cell>
          <cell r="L880" t="str">
            <v>VĐ</v>
          </cell>
          <cell r="M880" t="str">
            <v/>
          </cell>
          <cell r="N880" t="str">
            <v>Đường sắt</v>
          </cell>
          <cell r="O880" t="str">
            <v>CÔNG TRÌNH</v>
          </cell>
          <cell r="P880" t="str">
            <v>CTDS</v>
          </cell>
          <cell r="Q880" t="str">
            <v>KCT</v>
          </cell>
          <cell r="R880" t="str">
            <v>KCT-CTDS</v>
          </cell>
          <cell r="U880" t="str">
            <v/>
          </cell>
          <cell r="V880" t="str">
            <v/>
          </cell>
          <cell r="W880" t="str">
            <v/>
          </cell>
          <cell r="X880" t="str">
            <v>x</v>
          </cell>
          <cell r="Y880" t="str">
            <v/>
          </cell>
          <cell r="Z880" t="str">
            <v/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G880" t="str">
            <v/>
          </cell>
          <cell r="AH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</row>
        <row r="881">
          <cell r="A881">
            <v>518</v>
          </cell>
          <cell r="B881">
            <v>2</v>
          </cell>
          <cell r="C881" t="str">
            <v>DC3DS44</v>
          </cell>
          <cell r="D881" t="str">
            <v>DC3DS44-DL</v>
          </cell>
          <cell r="E881">
            <v>286</v>
          </cell>
          <cell r="F881" t="str">
            <v>Đồ án Thiết kế đường sắt</v>
          </cell>
          <cell r="G881">
            <v>2</v>
          </cell>
          <cell r="H881" t="str">
            <v/>
          </cell>
          <cell r="I881" t="str">
            <v/>
          </cell>
          <cell r="J881">
            <v>90</v>
          </cell>
          <cell r="K881" t="str">
            <v/>
          </cell>
          <cell r="L881" t="str">
            <v>VĐ</v>
          </cell>
          <cell r="M881" t="str">
            <v/>
          </cell>
          <cell r="N881" t="str">
            <v>Đường sắt</v>
          </cell>
          <cell r="O881" t="str">
            <v>CÔNG TRÌNH</v>
          </cell>
          <cell r="P881" t="str">
            <v>CTDS</v>
          </cell>
          <cell r="Q881" t="str">
            <v>KCT</v>
          </cell>
          <cell r="R881" t="str">
            <v>KCT-CTDS</v>
          </cell>
          <cell r="U881" t="str">
            <v/>
          </cell>
          <cell r="V881" t="str">
            <v/>
          </cell>
          <cell r="W881" t="str">
            <v/>
          </cell>
          <cell r="X881" t="str">
            <v>x</v>
          </cell>
          <cell r="Y881" t="str">
            <v/>
          </cell>
          <cell r="Z881" t="str">
            <v/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G881" t="str">
            <v/>
          </cell>
          <cell r="AH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</row>
        <row r="882">
          <cell r="A882">
            <v>519</v>
          </cell>
          <cell r="B882">
            <v>4</v>
          </cell>
          <cell r="C882" t="str">
            <v>MH3DS44</v>
          </cell>
          <cell r="D882" t="str">
            <v>MH3DS44-CC</v>
          </cell>
          <cell r="E882">
            <v>804</v>
          </cell>
          <cell r="F882" t="str">
            <v>Đồ án Thiết kế đường sắt</v>
          </cell>
          <cell r="G882">
            <v>1</v>
          </cell>
          <cell r="H882" t="str">
            <v/>
          </cell>
          <cell r="I882" t="str">
            <v/>
          </cell>
          <cell r="J882">
            <v>45</v>
          </cell>
          <cell r="K882" t="str">
            <v/>
          </cell>
          <cell r="L882" t="str">
            <v>VĐ</v>
          </cell>
          <cell r="M882" t="str">
            <v/>
          </cell>
          <cell r="N882" t="str">
            <v>Đường sắt</v>
          </cell>
          <cell r="O882" t="str">
            <v>CÔNG TRÌNH</v>
          </cell>
          <cell r="P882" t="str">
            <v>CTDS</v>
          </cell>
          <cell r="Q882" t="str">
            <v>KCT</v>
          </cell>
          <cell r="R882" t="str">
            <v>KCT-CTDS</v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/>
          </cell>
          <cell r="AA882" t="str">
            <v/>
          </cell>
          <cell r="AB882" t="str">
            <v/>
          </cell>
          <cell r="AC882" t="str">
            <v/>
          </cell>
          <cell r="AD882" t="str">
            <v/>
          </cell>
          <cell r="AE882" t="str">
            <v/>
          </cell>
          <cell r="AG882" t="str">
            <v/>
          </cell>
          <cell r="AH882" t="str">
            <v/>
          </cell>
          <cell r="AJ882" t="str">
            <v/>
          </cell>
          <cell r="AK882" t="str">
            <v/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>x</v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</row>
        <row r="883">
          <cell r="A883">
            <v>520</v>
          </cell>
          <cell r="B883">
            <v>1</v>
          </cell>
          <cell r="C883" t="str">
            <v>DC3DS52</v>
          </cell>
          <cell r="D883" t="str">
            <v>DC3DS52-DC</v>
          </cell>
          <cell r="E883">
            <v>341</v>
          </cell>
          <cell r="F883" t="str">
            <v>Kỹ thuật thi công kết cấu tầng trên đường sắt</v>
          </cell>
          <cell r="G883">
            <v>3</v>
          </cell>
          <cell r="H883">
            <v>45</v>
          </cell>
          <cell r="I883" t="str">
            <v/>
          </cell>
          <cell r="J883" t="str">
            <v/>
          </cell>
          <cell r="K883" t="str">
            <v/>
          </cell>
          <cell r="L883" t="str">
            <v>Viết</v>
          </cell>
          <cell r="M883">
            <v>90</v>
          </cell>
          <cell r="N883" t="str">
            <v>Đường sắt</v>
          </cell>
          <cell r="O883" t="str">
            <v>CÔNG TRÌNH</v>
          </cell>
          <cell r="P883" t="str">
            <v>CTDS</v>
          </cell>
          <cell r="Q883" t="str">
            <v>KCT</v>
          </cell>
          <cell r="R883" t="str">
            <v>KCT-CTDS</v>
          </cell>
          <cell r="U883" t="str">
            <v/>
          </cell>
          <cell r="V883" t="str">
            <v/>
          </cell>
          <cell r="W883" t="str">
            <v/>
          </cell>
          <cell r="X883" t="str">
            <v>x</v>
          </cell>
          <cell r="Y883" t="str">
            <v/>
          </cell>
          <cell r="Z883" t="str">
            <v/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G883" t="str">
            <v/>
          </cell>
          <cell r="AH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</row>
        <row r="884">
          <cell r="A884">
            <v>521</v>
          </cell>
          <cell r="B884">
            <v>4</v>
          </cell>
          <cell r="C884" t="str">
            <v>MH3DS52</v>
          </cell>
          <cell r="D884" t="str">
            <v>MH3DS52-CC</v>
          </cell>
          <cell r="E884">
            <v>344</v>
          </cell>
          <cell r="F884" t="str">
            <v>Kỹ thuật thi công kết cấu tầng trên đường sắt</v>
          </cell>
          <cell r="G884">
            <v>2</v>
          </cell>
          <cell r="H884">
            <v>30</v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>Đường sắt</v>
          </cell>
          <cell r="O884" t="str">
            <v>CÔNG TRÌNH</v>
          </cell>
          <cell r="P884" t="str">
            <v>CTDS</v>
          </cell>
          <cell r="Q884" t="str">
            <v>KCT</v>
          </cell>
          <cell r="R884" t="str">
            <v>KCT-CTDS</v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G884" t="str">
            <v/>
          </cell>
          <cell r="AH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>x</v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</row>
        <row r="885">
          <cell r="A885">
            <v>522</v>
          </cell>
          <cell r="B885">
            <v>1</v>
          </cell>
          <cell r="C885" t="str">
            <v>DC3DS51</v>
          </cell>
          <cell r="D885" t="str">
            <v>DC3DS51-DC</v>
          </cell>
          <cell r="E885">
            <v>340</v>
          </cell>
          <cell r="F885" t="str">
            <v>Kỹ thuật thi công nền đường sắt</v>
          </cell>
          <cell r="G885">
            <v>3</v>
          </cell>
          <cell r="H885">
            <v>45</v>
          </cell>
          <cell r="I885" t="str">
            <v/>
          </cell>
          <cell r="J885" t="str">
            <v/>
          </cell>
          <cell r="K885" t="str">
            <v/>
          </cell>
          <cell r="L885" t="str">
            <v>Viết</v>
          </cell>
          <cell r="M885">
            <v>90</v>
          </cell>
          <cell r="N885" t="str">
            <v>Đường sắt</v>
          </cell>
          <cell r="O885" t="str">
            <v>CÔNG TRÌNH</v>
          </cell>
          <cell r="P885" t="str">
            <v>CTDS</v>
          </cell>
          <cell r="Q885" t="str">
            <v>KCT</v>
          </cell>
          <cell r="R885" t="str">
            <v>KCT-CTDS</v>
          </cell>
          <cell r="U885" t="str">
            <v/>
          </cell>
          <cell r="V885" t="str">
            <v/>
          </cell>
          <cell r="W885" t="str">
            <v/>
          </cell>
          <cell r="X885" t="str">
            <v>x</v>
          </cell>
          <cell r="Y885" t="str">
            <v/>
          </cell>
          <cell r="Z885" t="str">
            <v/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G885" t="str">
            <v/>
          </cell>
          <cell r="AH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</row>
        <row r="886">
          <cell r="A886">
            <v>523</v>
          </cell>
          <cell r="B886">
            <v>4</v>
          </cell>
          <cell r="C886" t="str">
            <v>MH3DS51</v>
          </cell>
          <cell r="D886" t="str">
            <v>MH3DS51-CC</v>
          </cell>
          <cell r="E886">
            <v>343</v>
          </cell>
          <cell r="F886" t="str">
            <v>Kỹ thuật thi công nền đường sắt</v>
          </cell>
          <cell r="G886">
            <v>2</v>
          </cell>
          <cell r="H886">
            <v>30</v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>Đường sắt</v>
          </cell>
          <cell r="O886" t="str">
            <v>CÔNG TRÌNH</v>
          </cell>
          <cell r="P886" t="str">
            <v>CTDS</v>
          </cell>
          <cell r="Q886" t="str">
            <v>KCT</v>
          </cell>
          <cell r="R886" t="str">
            <v>KCT-CTDS</v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 t="str">
            <v/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G886" t="str">
            <v/>
          </cell>
          <cell r="AH886" t="str">
            <v/>
          </cell>
          <cell r="AJ886" t="str">
            <v/>
          </cell>
          <cell r="AK886" t="str">
            <v/>
          </cell>
          <cell r="AL886" t="str">
            <v/>
          </cell>
          <cell r="AM886" t="str">
            <v/>
          </cell>
          <cell r="AN886" t="str">
            <v/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>x</v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</row>
        <row r="887">
          <cell r="A887">
            <v>524</v>
          </cell>
          <cell r="B887">
            <v>2</v>
          </cell>
          <cell r="C887" t="str">
            <v>DL3DS53</v>
          </cell>
          <cell r="D887" t="str">
            <v>DL3DS53-DL</v>
          </cell>
          <cell r="E887">
            <v>342</v>
          </cell>
          <cell r="F887" t="str">
            <v>Kỹ thuật thi công và tổ chức thi công đường sắt</v>
          </cell>
          <cell r="G887">
            <v>3</v>
          </cell>
          <cell r="H887">
            <v>45</v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>Đường sắt</v>
          </cell>
          <cell r="O887" t="str">
            <v>CÔNG TRÌNH</v>
          </cell>
          <cell r="P887" t="str">
            <v>CTDS</v>
          </cell>
          <cell r="Q887" t="str">
            <v>KCT</v>
          </cell>
          <cell r="R887" t="str">
            <v>KCT-CTDS</v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/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G887" t="str">
            <v/>
          </cell>
          <cell r="AH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</row>
        <row r="888">
          <cell r="A888">
            <v>525</v>
          </cell>
          <cell r="B888">
            <v>1</v>
          </cell>
          <cell r="C888" t="str">
            <v>DC3DS61</v>
          </cell>
          <cell r="D888" t="str">
            <v>DC3DS61-DC</v>
          </cell>
          <cell r="E888">
            <v>366</v>
          </cell>
          <cell r="F888" t="str">
            <v>Quản lý khai thác và kiểm định đường sắt</v>
          </cell>
          <cell r="G888">
            <v>2</v>
          </cell>
          <cell r="H888">
            <v>30</v>
          </cell>
          <cell r="I888" t="str">
            <v/>
          </cell>
          <cell r="J888" t="str">
            <v/>
          </cell>
          <cell r="K888" t="str">
            <v/>
          </cell>
          <cell r="L888" t="str">
            <v>Viết</v>
          </cell>
          <cell r="M888" t="str">
            <v/>
          </cell>
          <cell r="N888" t="str">
            <v>Đường sắt</v>
          </cell>
          <cell r="O888" t="str">
            <v>CÔNG TRÌNH</v>
          </cell>
          <cell r="P888" t="str">
            <v>CTDS</v>
          </cell>
          <cell r="Q888" t="str">
            <v>KCT</v>
          </cell>
          <cell r="R888" t="str">
            <v>KCT-CTDS</v>
          </cell>
          <cell r="U888" t="str">
            <v/>
          </cell>
          <cell r="V888" t="str">
            <v/>
          </cell>
          <cell r="W888" t="str">
            <v/>
          </cell>
          <cell r="X888" t="str">
            <v>x</v>
          </cell>
          <cell r="Y888" t="str">
            <v/>
          </cell>
          <cell r="Z888" t="str">
            <v/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G888" t="str">
            <v/>
          </cell>
          <cell r="AH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</row>
        <row r="889">
          <cell r="A889">
            <v>526</v>
          </cell>
          <cell r="B889">
            <v>1</v>
          </cell>
          <cell r="C889" t="str">
            <v>DC2KX46</v>
          </cell>
          <cell r="D889" t="str">
            <v>DC2KX46-DC</v>
          </cell>
          <cell r="E889">
            <v>238</v>
          </cell>
          <cell r="F889" t="str">
            <v>Thiết kế đường sắt</v>
          </cell>
          <cell r="G889">
            <v>2</v>
          </cell>
          <cell r="H889">
            <v>30</v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>Đường sắt</v>
          </cell>
          <cell r="O889" t="str">
            <v>CÔNG TRÌNH</v>
          </cell>
          <cell r="P889" t="str">
            <v>CTDS</v>
          </cell>
          <cell r="Q889" t="str">
            <v>KCT</v>
          </cell>
          <cell r="R889" t="str">
            <v>KCT-CTDS</v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 t="str">
            <v/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G889" t="str">
            <v/>
          </cell>
          <cell r="AH889" t="str">
            <v/>
          </cell>
          <cell r="AJ889" t="str">
            <v/>
          </cell>
          <cell r="AK889" t="str">
            <v/>
          </cell>
          <cell r="AL889" t="str">
            <v>o</v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>o</v>
          </cell>
          <cell r="BF889" t="str">
            <v/>
          </cell>
          <cell r="BG889" t="str">
            <v/>
          </cell>
          <cell r="BH889" t="str">
            <v/>
          </cell>
        </row>
        <row r="890">
          <cell r="A890">
            <v>526</v>
          </cell>
          <cell r="B890">
            <v>2</v>
          </cell>
          <cell r="C890" t="str">
            <v>DC2KX46</v>
          </cell>
          <cell r="D890" t="str">
            <v>DC2KX46-DL</v>
          </cell>
          <cell r="E890">
            <v>238</v>
          </cell>
          <cell r="F890" t="str">
            <v>Thiết kế đường sắt</v>
          </cell>
          <cell r="G890">
            <v>2</v>
          </cell>
          <cell r="H890">
            <v>30</v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>Đường sắt</v>
          </cell>
          <cell r="O890" t="str">
            <v>CÔNG TRÌNH</v>
          </cell>
          <cell r="P890" t="str">
            <v>CTDS</v>
          </cell>
          <cell r="Q890" t="str">
            <v>KCT</v>
          </cell>
          <cell r="R890" t="str">
            <v>KCT-CTDS</v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/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G890" t="str">
            <v/>
          </cell>
          <cell r="AH890" t="str">
            <v/>
          </cell>
          <cell r="AJ890" t="str">
            <v/>
          </cell>
          <cell r="AK890" t="str">
            <v/>
          </cell>
          <cell r="AL890" t="str">
            <v>o</v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>o</v>
          </cell>
          <cell r="BF890" t="str">
            <v/>
          </cell>
          <cell r="BG890" t="str">
            <v/>
          </cell>
          <cell r="BH890" t="str">
            <v/>
          </cell>
        </row>
        <row r="891">
          <cell r="A891">
            <v>526</v>
          </cell>
          <cell r="B891">
            <v>4</v>
          </cell>
          <cell r="C891" t="str">
            <v>CC2KX46</v>
          </cell>
          <cell r="D891" t="str">
            <v>CC2KX46-CC</v>
          </cell>
          <cell r="E891">
            <v>238</v>
          </cell>
          <cell r="F891" t="str">
            <v>Thiết kế đường sắt</v>
          </cell>
          <cell r="G891">
            <v>2</v>
          </cell>
          <cell r="H891">
            <v>30</v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>Đường sắt</v>
          </cell>
          <cell r="O891" t="str">
            <v>CÔNG TRÌNH</v>
          </cell>
          <cell r="P891" t="str">
            <v>CTDS</v>
          </cell>
          <cell r="Q891" t="str">
            <v>KCT</v>
          </cell>
          <cell r="R891" t="str">
            <v>KCT-CTDS</v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G891" t="str">
            <v/>
          </cell>
          <cell r="AH891" t="str">
            <v/>
          </cell>
          <cell r="AJ891" t="str">
            <v/>
          </cell>
          <cell r="AK891" t="str">
            <v/>
          </cell>
          <cell r="AL891" t="str">
            <v>o</v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>o</v>
          </cell>
          <cell r="BF891" t="str">
            <v/>
          </cell>
          <cell r="BG891" t="str">
            <v/>
          </cell>
          <cell r="BH891" t="str">
            <v/>
          </cell>
        </row>
        <row r="892">
          <cell r="A892">
            <v>527</v>
          </cell>
          <cell r="B892">
            <v>1</v>
          </cell>
          <cell r="C892" t="str">
            <v>DC3DS41</v>
          </cell>
          <cell r="D892" t="str">
            <v>DC3DS41-DC</v>
          </cell>
          <cell r="E892">
            <v>284</v>
          </cell>
          <cell r="F892" t="str">
            <v>Thiết kế đường sắt</v>
          </cell>
          <cell r="G892">
            <v>4</v>
          </cell>
          <cell r="H892">
            <v>60</v>
          </cell>
          <cell r="I892" t="str">
            <v/>
          </cell>
          <cell r="J892" t="str">
            <v/>
          </cell>
          <cell r="K892" t="str">
            <v/>
          </cell>
          <cell r="L892" t="str">
            <v>Viết</v>
          </cell>
          <cell r="M892" t="str">
            <v/>
          </cell>
          <cell r="N892" t="str">
            <v>Đường sắt</v>
          </cell>
          <cell r="O892" t="str">
            <v>CÔNG TRÌNH</v>
          </cell>
          <cell r="P892" t="str">
            <v>CTDS</v>
          </cell>
          <cell r="Q892" t="str">
            <v>KCT</v>
          </cell>
          <cell r="R892" t="str">
            <v>KCT-CTDS</v>
          </cell>
          <cell r="U892" t="str">
            <v/>
          </cell>
          <cell r="V892" t="str">
            <v/>
          </cell>
          <cell r="W892" t="str">
            <v/>
          </cell>
          <cell r="X892" t="str">
            <v>x</v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G892" t="str">
            <v/>
          </cell>
          <cell r="AH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</row>
        <row r="893">
          <cell r="A893">
            <v>528</v>
          </cell>
          <cell r="B893">
            <v>2</v>
          </cell>
          <cell r="C893" t="str">
            <v>DL3DS41</v>
          </cell>
          <cell r="D893" t="str">
            <v>DL3DS41-DL</v>
          </cell>
          <cell r="E893">
            <v>285</v>
          </cell>
          <cell r="F893" t="str">
            <v>Thiết kế đường sắt</v>
          </cell>
          <cell r="G893">
            <v>2</v>
          </cell>
          <cell r="H893">
            <v>30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>Đường sắt</v>
          </cell>
          <cell r="O893" t="str">
            <v>CÔNG TRÌNH</v>
          </cell>
          <cell r="P893" t="str">
            <v>CTDS</v>
          </cell>
          <cell r="Q893" t="str">
            <v>KCT</v>
          </cell>
          <cell r="R893" t="str">
            <v>KCT-CTDS</v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 t="str">
            <v/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G893" t="str">
            <v/>
          </cell>
          <cell r="AH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</row>
        <row r="894">
          <cell r="A894">
            <v>529</v>
          </cell>
          <cell r="B894">
            <v>4</v>
          </cell>
          <cell r="C894" t="str">
            <v>MH3DS41</v>
          </cell>
          <cell r="D894" t="str">
            <v>MH3DS41-CC</v>
          </cell>
          <cell r="E894">
            <v>287</v>
          </cell>
          <cell r="F894" t="str">
            <v>Thiết kế đường sắt</v>
          </cell>
          <cell r="G894">
            <v>3</v>
          </cell>
          <cell r="H894">
            <v>45</v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>Đường sắt</v>
          </cell>
          <cell r="O894" t="str">
            <v>CÔNG TRÌNH</v>
          </cell>
          <cell r="P894" t="str">
            <v>CTDS</v>
          </cell>
          <cell r="Q894" t="str">
            <v>KCT</v>
          </cell>
          <cell r="R894" t="str">
            <v>KCT-CTDS</v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G894" t="str">
            <v/>
          </cell>
          <cell r="AH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>x</v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</row>
        <row r="895">
          <cell r="A895">
            <v>530</v>
          </cell>
          <cell r="B895">
            <v>1</v>
          </cell>
          <cell r="C895" t="str">
            <v>DC4DS23</v>
          </cell>
          <cell r="D895" t="str">
            <v>DC4DS23-DC</v>
          </cell>
          <cell r="E895">
            <v>683</v>
          </cell>
          <cell r="F895" t="str">
            <v>Thực tập nghề nghiệp xây dựng đường sắt</v>
          </cell>
          <cell r="G895">
            <v>3</v>
          </cell>
          <cell r="H895" t="str">
            <v/>
          </cell>
          <cell r="I895" t="str">
            <v/>
          </cell>
          <cell r="J895">
            <v>135</v>
          </cell>
          <cell r="K895" t="str">
            <v/>
          </cell>
          <cell r="L895" t="str">
            <v>TH</v>
          </cell>
          <cell r="M895" t="str">
            <v/>
          </cell>
          <cell r="N895" t="str">
            <v>Đường sắt</v>
          </cell>
          <cell r="O895" t="str">
            <v>CÔNG TRÌNH</v>
          </cell>
          <cell r="P895" t="str">
            <v>CTDS</v>
          </cell>
          <cell r="Q895" t="str">
            <v>KCT</v>
          </cell>
          <cell r="R895" t="str">
            <v>KCT-CTDS</v>
          </cell>
          <cell r="U895" t="str">
            <v/>
          </cell>
          <cell r="V895" t="str">
            <v/>
          </cell>
          <cell r="W895" t="str">
            <v/>
          </cell>
          <cell r="X895" t="str">
            <v>x</v>
          </cell>
          <cell r="Y895" t="str">
            <v/>
          </cell>
          <cell r="Z895" t="str">
            <v/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G895" t="str">
            <v/>
          </cell>
          <cell r="AH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</row>
        <row r="896">
          <cell r="A896">
            <v>531</v>
          </cell>
          <cell r="B896">
            <v>2</v>
          </cell>
          <cell r="C896" t="str">
            <v>DL4CS22</v>
          </cell>
          <cell r="D896" t="str">
            <v>DL4CS22-DL</v>
          </cell>
          <cell r="E896">
            <v>798</v>
          </cell>
          <cell r="F896" t="str">
            <v>Thực tập Thí nghiệm và kiểm định đường sắt</v>
          </cell>
          <cell r="G896">
            <v>1</v>
          </cell>
          <cell r="H896" t="str">
            <v/>
          </cell>
          <cell r="I896">
            <v>30</v>
          </cell>
          <cell r="J896" t="str">
            <v/>
          </cell>
          <cell r="K896" t="str">
            <v/>
          </cell>
          <cell r="L896" t="str">
            <v>TH</v>
          </cell>
          <cell r="M896" t="str">
            <v/>
          </cell>
          <cell r="N896" t="str">
            <v>Đường sắt</v>
          </cell>
          <cell r="O896" t="str">
            <v>CÔNG TRÌNH</v>
          </cell>
          <cell r="P896" t="str">
            <v>CTDS</v>
          </cell>
          <cell r="Q896" t="str">
            <v>KCT</v>
          </cell>
          <cell r="R896" t="str">
            <v>KCT-CTDS</v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/>
          </cell>
          <cell r="AA896" t="str">
            <v/>
          </cell>
          <cell r="AB896" t="str">
            <v/>
          </cell>
          <cell r="AC896" t="str">
            <v/>
          </cell>
          <cell r="AD896" t="str">
            <v/>
          </cell>
          <cell r="AE896" t="str">
            <v/>
          </cell>
          <cell r="AG896" t="str">
            <v/>
          </cell>
          <cell r="AH896" t="str">
            <v/>
          </cell>
          <cell r="AJ896" t="str">
            <v/>
          </cell>
          <cell r="AK896" t="str">
            <v/>
          </cell>
          <cell r="AL896" t="str">
            <v/>
          </cell>
          <cell r="AM896" t="str">
            <v/>
          </cell>
          <cell r="AN896" t="str">
            <v/>
          </cell>
          <cell r="AO896" t="str">
            <v/>
          </cell>
          <cell r="AP896" t="str">
            <v/>
          </cell>
          <cell r="AQ896" t="str">
            <v/>
          </cell>
          <cell r="AR896" t="str">
            <v/>
          </cell>
          <cell r="AS896" t="str">
            <v/>
          </cell>
          <cell r="AT896" t="str">
            <v/>
          </cell>
          <cell r="AU896" t="str">
            <v/>
          </cell>
          <cell r="AV896" t="str">
            <v/>
          </cell>
          <cell r="AW896" t="str">
            <v/>
          </cell>
          <cell r="AX896" t="str">
            <v/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</row>
        <row r="897">
          <cell r="A897">
            <v>532</v>
          </cell>
          <cell r="B897">
            <v>1</v>
          </cell>
          <cell r="C897" t="str">
            <v>DC2GT62</v>
          </cell>
          <cell r="D897" t="str">
            <v>DC2GT62-DC</v>
          </cell>
          <cell r="E897">
            <v>792</v>
          </cell>
          <cell r="F897" t="str">
            <v>Công nghệ bảo vệ công trình</v>
          </cell>
          <cell r="G897">
            <v>2</v>
          </cell>
          <cell r="H897">
            <v>30</v>
          </cell>
          <cell r="I897" t="str">
            <v/>
          </cell>
          <cell r="J897" t="str">
            <v/>
          </cell>
          <cell r="K897" t="str">
            <v/>
          </cell>
          <cell r="L897" t="str">
            <v>Viết</v>
          </cell>
          <cell r="M897">
            <v>75</v>
          </cell>
          <cell r="N897" t="str">
            <v>Kết cấu - Vật liệu</v>
          </cell>
          <cell r="O897" t="str">
            <v>CÔNG TRÌNH</v>
          </cell>
          <cell r="P897" t="str">
            <v>CTKC</v>
          </cell>
          <cell r="Q897" t="str">
            <v>KCT</v>
          </cell>
          <cell r="R897" t="str">
            <v>KCT-CTKC</v>
          </cell>
          <cell r="U897" t="str">
            <v>o</v>
          </cell>
          <cell r="V897" t="str">
            <v>o</v>
          </cell>
          <cell r="W897" t="str">
            <v>o</v>
          </cell>
          <cell r="X897" t="str">
            <v>o</v>
          </cell>
          <cell r="Y897" t="str">
            <v>o</v>
          </cell>
          <cell r="Z897" t="str">
            <v/>
          </cell>
          <cell r="AA897" t="str">
            <v>o</v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G897" t="str">
            <v/>
          </cell>
          <cell r="AH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</row>
        <row r="898">
          <cell r="A898">
            <v>532</v>
          </cell>
          <cell r="B898">
            <v>2</v>
          </cell>
          <cell r="C898" t="str">
            <v>DC2GT62</v>
          </cell>
          <cell r="D898" t="str">
            <v>DC2GT62-DL</v>
          </cell>
          <cell r="E898">
            <v>792</v>
          </cell>
          <cell r="F898" t="str">
            <v>Công nghệ bảo vệ công trình</v>
          </cell>
          <cell r="G898">
            <v>2</v>
          </cell>
          <cell r="H898">
            <v>30</v>
          </cell>
          <cell r="I898" t="str">
            <v/>
          </cell>
          <cell r="J898" t="str">
            <v/>
          </cell>
          <cell r="K898" t="str">
            <v/>
          </cell>
          <cell r="L898" t="str">
            <v>Viết</v>
          </cell>
          <cell r="M898">
            <v>75</v>
          </cell>
          <cell r="N898" t="str">
            <v>Kết cấu - Vật liệu</v>
          </cell>
          <cell r="O898" t="str">
            <v>CÔNG TRÌNH</v>
          </cell>
          <cell r="P898" t="str">
            <v>CTKC</v>
          </cell>
          <cell r="Q898" t="str">
            <v>KCT</v>
          </cell>
          <cell r="R898" t="str">
            <v>KCT-CTKC</v>
          </cell>
          <cell r="U898" t="str">
            <v>o</v>
          </cell>
          <cell r="V898" t="str">
            <v>o</v>
          </cell>
          <cell r="W898" t="str">
            <v>o</v>
          </cell>
          <cell r="X898" t="str">
            <v>o</v>
          </cell>
          <cell r="Y898" t="str">
            <v>o</v>
          </cell>
          <cell r="Z898" t="str">
            <v/>
          </cell>
          <cell r="AA898" t="str">
            <v>o</v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G898" t="str">
            <v/>
          </cell>
          <cell r="AH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 t="str">
            <v/>
          </cell>
          <cell r="AT898" t="str">
            <v/>
          </cell>
          <cell r="AU898" t="str">
            <v/>
          </cell>
          <cell r="AV898" t="str">
            <v/>
          </cell>
          <cell r="AW898" t="str">
            <v/>
          </cell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</row>
        <row r="899">
          <cell r="A899">
            <v>532</v>
          </cell>
          <cell r="B899">
            <v>3</v>
          </cell>
          <cell r="C899" t="str">
            <v>DC2GT62</v>
          </cell>
          <cell r="D899" t="str">
            <v>DC2GT62-DV</v>
          </cell>
          <cell r="E899">
            <v>792</v>
          </cell>
          <cell r="F899" t="str">
            <v>Công nghệ bảo vệ công trình</v>
          </cell>
          <cell r="G899">
            <v>2</v>
          </cell>
          <cell r="H899">
            <v>30</v>
          </cell>
          <cell r="I899" t="str">
            <v/>
          </cell>
          <cell r="J899" t="str">
            <v/>
          </cell>
          <cell r="K899" t="str">
            <v/>
          </cell>
          <cell r="L899" t="str">
            <v>Viết</v>
          </cell>
          <cell r="M899">
            <v>75</v>
          </cell>
          <cell r="N899" t="str">
            <v>Kết cấu - Vật liệu</v>
          </cell>
          <cell r="O899" t="str">
            <v>CÔNG TRÌNH</v>
          </cell>
          <cell r="P899" t="str">
            <v>CTKC</v>
          </cell>
          <cell r="Q899" t="str">
            <v>KCT</v>
          </cell>
          <cell r="R899" t="str">
            <v>KCT-CTKC</v>
          </cell>
          <cell r="U899" t="str">
            <v>o</v>
          </cell>
          <cell r="V899" t="str">
            <v>o</v>
          </cell>
          <cell r="W899" t="str">
            <v>o</v>
          </cell>
          <cell r="X899" t="str">
            <v>o</v>
          </cell>
          <cell r="Y899" t="str">
            <v>o</v>
          </cell>
          <cell r="Z899" t="str">
            <v/>
          </cell>
          <cell r="AA899" t="str">
            <v>o</v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G899" t="str">
            <v/>
          </cell>
          <cell r="AH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</row>
        <row r="900">
          <cell r="A900">
            <v>533</v>
          </cell>
          <cell r="B900">
            <v>1</v>
          </cell>
          <cell r="C900" t="str">
            <v>DC2CT27</v>
          </cell>
          <cell r="D900" t="str">
            <v>DC2CT27-DC</v>
          </cell>
          <cell r="E900">
            <v>71</v>
          </cell>
          <cell r="F900" t="str">
            <v xml:space="preserve">Cơ học kết cấu </v>
          </cell>
          <cell r="G900">
            <v>4</v>
          </cell>
          <cell r="H900">
            <v>60</v>
          </cell>
          <cell r="I900" t="str">
            <v/>
          </cell>
          <cell r="J900" t="str">
            <v/>
          </cell>
          <cell r="K900" t="str">
            <v/>
          </cell>
          <cell r="L900" t="str">
            <v>VĐ</v>
          </cell>
          <cell r="M900" t="str">
            <v/>
          </cell>
          <cell r="N900" t="str">
            <v>Kết cấu - Vật liệu</v>
          </cell>
          <cell r="O900" t="str">
            <v>CÔNG TRÌNH</v>
          </cell>
          <cell r="P900" t="str">
            <v>CTKC</v>
          </cell>
          <cell r="Q900" t="str">
            <v>KCT</v>
          </cell>
          <cell r="R900" t="str">
            <v>KCT-CTKC</v>
          </cell>
          <cell r="U900" t="str">
            <v>x</v>
          </cell>
          <cell r="V900" t="str">
            <v>x</v>
          </cell>
          <cell r="W900" t="str">
            <v>x</v>
          </cell>
          <cell r="X900" t="str">
            <v>x</v>
          </cell>
          <cell r="Y900" t="str">
            <v>x</v>
          </cell>
          <cell r="Z900" t="str">
            <v>x</v>
          </cell>
          <cell r="AA900" t="str">
            <v>x</v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G900" t="str">
            <v/>
          </cell>
          <cell r="AH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 t="str">
            <v/>
          </cell>
          <cell r="AT900" t="str">
            <v/>
          </cell>
          <cell r="AU900" t="str">
            <v/>
          </cell>
          <cell r="AV900" t="str">
            <v/>
          </cell>
          <cell r="AW900" t="str">
            <v/>
          </cell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</row>
        <row r="901">
          <cell r="A901">
            <v>534</v>
          </cell>
          <cell r="B901">
            <v>2</v>
          </cell>
          <cell r="C901" t="str">
            <v>DL2CT27</v>
          </cell>
          <cell r="D901" t="str">
            <v>DL2CT27-DL</v>
          </cell>
          <cell r="E901">
            <v>72</v>
          </cell>
          <cell r="F901" t="str">
            <v xml:space="preserve">Cơ học kết cấu </v>
          </cell>
          <cell r="G901">
            <v>2</v>
          </cell>
          <cell r="H901">
            <v>30</v>
          </cell>
          <cell r="I901" t="str">
            <v/>
          </cell>
          <cell r="J901" t="str">
            <v/>
          </cell>
          <cell r="K901" t="str">
            <v/>
          </cell>
          <cell r="L901" t="str">
            <v>VĐ</v>
          </cell>
          <cell r="M901" t="str">
            <v/>
          </cell>
          <cell r="N901" t="str">
            <v>Kết cấu - Vật liệu</v>
          </cell>
          <cell r="O901" t="str">
            <v>CÔNG TRÌNH</v>
          </cell>
          <cell r="P901" t="str">
            <v>CTKC</v>
          </cell>
          <cell r="Q901" t="str">
            <v>KCT</v>
          </cell>
          <cell r="R901" t="str">
            <v>KCT-CTKC</v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G901" t="str">
            <v/>
          </cell>
          <cell r="AH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</row>
        <row r="902">
          <cell r="A902">
            <v>534</v>
          </cell>
          <cell r="B902">
            <v>3</v>
          </cell>
          <cell r="C902" t="str">
            <v>DL2CT27</v>
          </cell>
          <cell r="D902" t="str">
            <v>DL2CT27-DV</v>
          </cell>
          <cell r="E902">
            <v>72</v>
          </cell>
          <cell r="F902" t="str">
            <v xml:space="preserve">Cơ học kết cấu </v>
          </cell>
          <cell r="G902">
            <v>2</v>
          </cell>
          <cell r="H902">
            <v>30</v>
          </cell>
          <cell r="I902" t="str">
            <v/>
          </cell>
          <cell r="J902" t="str">
            <v/>
          </cell>
          <cell r="K902" t="str">
            <v/>
          </cell>
          <cell r="L902" t="str">
            <v>VĐ</v>
          </cell>
          <cell r="M902" t="str">
            <v/>
          </cell>
          <cell r="N902" t="str">
            <v>Kết cấu - Vật liệu</v>
          </cell>
          <cell r="O902" t="str">
            <v>CÔNG TRÌNH</v>
          </cell>
          <cell r="P902" t="str">
            <v>CTKC</v>
          </cell>
          <cell r="Q902" t="str">
            <v>KCT</v>
          </cell>
          <cell r="R902" t="str">
            <v>KCT-CTKC</v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 t="str">
            <v/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G902" t="str">
            <v/>
          </cell>
          <cell r="AH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</row>
        <row r="903">
          <cell r="A903">
            <v>535</v>
          </cell>
          <cell r="B903">
            <v>4</v>
          </cell>
          <cell r="C903" t="str">
            <v>MH2CT27</v>
          </cell>
          <cell r="D903" t="str">
            <v>MH2CT27-CC</v>
          </cell>
          <cell r="E903">
            <v>73</v>
          </cell>
          <cell r="F903" t="str">
            <v xml:space="preserve">Cơ học kết cấu </v>
          </cell>
          <cell r="G903">
            <v>3</v>
          </cell>
          <cell r="H903">
            <v>45</v>
          </cell>
          <cell r="I903" t="str">
            <v/>
          </cell>
          <cell r="J903" t="str">
            <v/>
          </cell>
          <cell r="K903" t="str">
            <v/>
          </cell>
          <cell r="L903" t="str">
            <v>VĐ</v>
          </cell>
          <cell r="M903" t="str">
            <v/>
          </cell>
          <cell r="N903" t="str">
            <v>Kết cấu - Vật liệu</v>
          </cell>
          <cell r="O903" t="str">
            <v>CÔNG TRÌNH</v>
          </cell>
          <cell r="P903" t="str">
            <v>CTKC</v>
          </cell>
          <cell r="Q903" t="str">
            <v>KCT</v>
          </cell>
          <cell r="R903" t="str">
            <v>KCT-CTKC</v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G903" t="str">
            <v/>
          </cell>
          <cell r="AH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>x</v>
          </cell>
          <cell r="AR903" t="str">
            <v>x</v>
          </cell>
          <cell r="AS903" t="str">
            <v>x</v>
          </cell>
          <cell r="AT903" t="str">
            <v/>
          </cell>
          <cell r="AU903" t="str">
            <v>x</v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</row>
        <row r="904">
          <cell r="A904">
            <v>536</v>
          </cell>
          <cell r="B904">
            <v>1</v>
          </cell>
          <cell r="C904" t="str">
            <v>DC2DM26</v>
          </cell>
          <cell r="D904" t="str">
            <v>DC2DM26-DC</v>
          </cell>
          <cell r="E904">
            <v>122</v>
          </cell>
          <cell r="F904" t="str">
            <v xml:space="preserve">Cơ học kết cấu </v>
          </cell>
          <cell r="G904">
            <v>2</v>
          </cell>
          <cell r="H904">
            <v>30</v>
          </cell>
          <cell r="I904" t="str">
            <v/>
          </cell>
          <cell r="J904" t="str">
            <v/>
          </cell>
          <cell r="K904" t="str">
            <v/>
          </cell>
          <cell r="L904" t="str">
            <v>VĐ</v>
          </cell>
          <cell r="M904" t="str">
            <v/>
          </cell>
          <cell r="N904" t="str">
            <v>Kết cấu - Vật liệu</v>
          </cell>
          <cell r="O904" t="str">
            <v>CÔNG TRÌNH</v>
          </cell>
          <cell r="P904" t="str">
            <v>CTKC</v>
          </cell>
          <cell r="Q904" t="str">
            <v>KCT</v>
          </cell>
          <cell r="R904" t="str">
            <v>KCT-CTKC</v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>x</v>
          </cell>
          <cell r="AG904" t="str">
            <v/>
          </cell>
          <cell r="AH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</row>
        <row r="905">
          <cell r="A905">
            <v>536</v>
          </cell>
          <cell r="B905">
            <v>2</v>
          </cell>
          <cell r="C905" t="str">
            <v>DC2DM26</v>
          </cell>
          <cell r="D905" t="str">
            <v>DC2DM26-DL</v>
          </cell>
          <cell r="E905">
            <v>122</v>
          </cell>
          <cell r="F905" t="str">
            <v xml:space="preserve">Cơ học kết cấu </v>
          </cell>
          <cell r="G905">
            <v>2</v>
          </cell>
          <cell r="H905">
            <v>30</v>
          </cell>
          <cell r="I905" t="str">
            <v/>
          </cell>
          <cell r="J905" t="str">
            <v/>
          </cell>
          <cell r="K905" t="str">
            <v/>
          </cell>
          <cell r="L905" t="str">
            <v>VĐ</v>
          </cell>
          <cell r="M905" t="str">
            <v/>
          </cell>
          <cell r="N905" t="str">
            <v>Kết cấu - Vật liệu</v>
          </cell>
          <cell r="O905" t="str">
            <v>CÔNG TRÌNH</v>
          </cell>
          <cell r="P905" t="str">
            <v>CTKC</v>
          </cell>
          <cell r="Q905" t="str">
            <v>KCT</v>
          </cell>
          <cell r="R905" t="str">
            <v>KCT-CTKC</v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 t="str">
            <v/>
          </cell>
          <cell r="AA905" t="str">
            <v/>
          </cell>
          <cell r="AB905" t="str">
            <v/>
          </cell>
          <cell r="AC905" t="str">
            <v/>
          </cell>
          <cell r="AD905" t="str">
            <v/>
          </cell>
          <cell r="AE905" t="str">
            <v>x</v>
          </cell>
          <cell r="AG905" t="str">
            <v/>
          </cell>
          <cell r="AH905" t="str">
            <v/>
          </cell>
          <cell r="AJ905" t="str">
            <v/>
          </cell>
          <cell r="AK905" t="str">
            <v/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 t="str">
            <v/>
          </cell>
          <cell r="AT905" t="str">
            <v/>
          </cell>
          <cell r="AU905" t="str">
            <v/>
          </cell>
          <cell r="AV905" t="str">
            <v/>
          </cell>
          <cell r="AW905" t="str">
            <v/>
          </cell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  <cell r="BF905" t="str">
            <v/>
          </cell>
          <cell r="BG905" t="str">
            <v/>
          </cell>
          <cell r="BH905" t="str">
            <v/>
          </cell>
        </row>
        <row r="906">
          <cell r="A906">
            <v>537</v>
          </cell>
          <cell r="B906">
            <v>1</v>
          </cell>
          <cell r="C906" t="str">
            <v>DC2GT54</v>
          </cell>
          <cell r="D906" t="str">
            <v>DC2GT54-DC</v>
          </cell>
          <cell r="E906">
            <v>746</v>
          </cell>
          <cell r="F906" t="str">
            <v>Đồ án Kết cấu bêtông cốt thép</v>
          </cell>
          <cell r="G906">
            <v>1</v>
          </cell>
          <cell r="H906" t="str">
            <v/>
          </cell>
          <cell r="I906" t="str">
            <v/>
          </cell>
          <cell r="J906">
            <v>45</v>
          </cell>
          <cell r="K906" t="str">
            <v/>
          </cell>
          <cell r="L906" t="str">
            <v>VĐ</v>
          </cell>
          <cell r="M906" t="str">
            <v/>
          </cell>
          <cell r="N906" t="str">
            <v>Kết cấu - Vật liệu</v>
          </cell>
          <cell r="O906" t="str">
            <v>CÔNG TRÌNH</v>
          </cell>
          <cell r="P906" t="str">
            <v>CTKC</v>
          </cell>
          <cell r="Q906" t="str">
            <v>KCT</v>
          </cell>
          <cell r="R906" t="str">
            <v>KCT-CTKC</v>
          </cell>
          <cell r="U906" t="str">
            <v>x</v>
          </cell>
          <cell r="V906" t="str">
            <v>x</v>
          </cell>
          <cell r="W906" t="str">
            <v>x</v>
          </cell>
          <cell r="X906" t="str">
            <v>x</v>
          </cell>
          <cell r="Y906" t="str">
            <v>x</v>
          </cell>
          <cell r="Z906" t="str">
            <v/>
          </cell>
          <cell r="AA906" t="str">
            <v>x</v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G906" t="str">
            <v/>
          </cell>
          <cell r="AH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>x</v>
          </cell>
          <cell r="AR906" t="str">
            <v>x</v>
          </cell>
          <cell r="AS906" t="str">
            <v>x</v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</row>
        <row r="907">
          <cell r="A907">
            <v>537</v>
          </cell>
          <cell r="B907">
            <v>2</v>
          </cell>
          <cell r="C907" t="str">
            <v>DC2GT54</v>
          </cell>
          <cell r="D907" t="str">
            <v>DC2GT54-DL</v>
          </cell>
          <cell r="E907">
            <v>746</v>
          </cell>
          <cell r="F907" t="str">
            <v>Đồ án Kết cấu bêtông cốt thép</v>
          </cell>
          <cell r="G907">
            <v>1</v>
          </cell>
          <cell r="H907" t="str">
            <v/>
          </cell>
          <cell r="I907" t="str">
            <v/>
          </cell>
          <cell r="J907">
            <v>45</v>
          </cell>
          <cell r="K907" t="str">
            <v/>
          </cell>
          <cell r="L907" t="str">
            <v>VĐ</v>
          </cell>
          <cell r="M907" t="str">
            <v/>
          </cell>
          <cell r="N907" t="str">
            <v>Kết cấu - Vật liệu</v>
          </cell>
          <cell r="O907" t="str">
            <v>CÔNG TRÌNH</v>
          </cell>
          <cell r="P907" t="str">
            <v>CTKC</v>
          </cell>
          <cell r="Q907" t="str">
            <v>KCT</v>
          </cell>
          <cell r="R907" t="str">
            <v>KCT-CTKC</v>
          </cell>
          <cell r="U907" t="str">
            <v>x</v>
          </cell>
          <cell r="V907" t="str">
            <v>x</v>
          </cell>
          <cell r="W907" t="str">
            <v>x</v>
          </cell>
          <cell r="X907" t="str">
            <v>x</v>
          </cell>
          <cell r="Y907" t="str">
            <v>x</v>
          </cell>
          <cell r="Z907" t="str">
            <v/>
          </cell>
          <cell r="AA907" t="str">
            <v>x</v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  <cell r="AG907" t="str">
            <v/>
          </cell>
          <cell r="AH907" t="str">
            <v/>
          </cell>
          <cell r="AJ907" t="str">
            <v/>
          </cell>
          <cell r="AK907" t="str">
            <v/>
          </cell>
          <cell r="AL907" t="str">
            <v/>
          </cell>
          <cell r="AM907" t="str">
            <v/>
          </cell>
          <cell r="AN907" t="str">
            <v/>
          </cell>
          <cell r="AO907" t="str">
            <v/>
          </cell>
          <cell r="AP907" t="str">
            <v/>
          </cell>
          <cell r="AQ907" t="str">
            <v>x</v>
          </cell>
          <cell r="AR907" t="str">
            <v>x</v>
          </cell>
          <cell r="AS907" t="str">
            <v>x</v>
          </cell>
          <cell r="AT907" t="str">
            <v/>
          </cell>
          <cell r="AU907" t="str">
            <v/>
          </cell>
          <cell r="AV907" t="str">
            <v/>
          </cell>
          <cell r="AW907" t="str">
            <v/>
          </cell>
          <cell r="AX907" t="str">
            <v/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</row>
        <row r="908">
          <cell r="A908">
            <v>537</v>
          </cell>
          <cell r="B908">
            <v>3</v>
          </cell>
          <cell r="C908" t="str">
            <v>DC2GT54</v>
          </cell>
          <cell r="D908" t="str">
            <v>DC2GT54-DV</v>
          </cell>
          <cell r="E908">
            <v>746</v>
          </cell>
          <cell r="F908" t="str">
            <v>Đồ án Kết cấu bêtông cốt thép</v>
          </cell>
          <cell r="G908">
            <v>1</v>
          </cell>
          <cell r="H908" t="str">
            <v/>
          </cell>
          <cell r="I908" t="str">
            <v/>
          </cell>
          <cell r="J908">
            <v>45</v>
          </cell>
          <cell r="K908" t="str">
            <v/>
          </cell>
          <cell r="L908" t="str">
            <v>VĐ</v>
          </cell>
          <cell r="M908" t="str">
            <v/>
          </cell>
          <cell r="N908" t="str">
            <v>Kết cấu - Vật liệu</v>
          </cell>
          <cell r="O908" t="str">
            <v>CÔNG TRÌNH</v>
          </cell>
          <cell r="P908" t="str">
            <v>CTKC</v>
          </cell>
          <cell r="Q908" t="str">
            <v>KCT</v>
          </cell>
          <cell r="R908" t="str">
            <v>KCT-CTKC</v>
          </cell>
          <cell r="U908" t="str">
            <v>x</v>
          </cell>
          <cell r="V908" t="str">
            <v>x</v>
          </cell>
          <cell r="W908" t="str">
            <v>x</v>
          </cell>
          <cell r="X908" t="str">
            <v>x</v>
          </cell>
          <cell r="Y908" t="str">
            <v>x</v>
          </cell>
          <cell r="Z908" t="str">
            <v/>
          </cell>
          <cell r="AA908" t="str">
            <v>x</v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G908" t="str">
            <v/>
          </cell>
          <cell r="AH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>x</v>
          </cell>
          <cell r="AR908" t="str">
            <v>x</v>
          </cell>
          <cell r="AS908" t="str">
            <v>x</v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</row>
        <row r="909">
          <cell r="A909">
            <v>537</v>
          </cell>
          <cell r="B909">
            <v>4</v>
          </cell>
          <cell r="C909" t="str">
            <v>CC2GT54</v>
          </cell>
          <cell r="D909" t="str">
            <v>CC2GT54-CC</v>
          </cell>
          <cell r="E909">
            <v>746</v>
          </cell>
          <cell r="F909" t="str">
            <v>Đồ án Kết cấu bêtông cốt thép</v>
          </cell>
          <cell r="G909">
            <v>1</v>
          </cell>
          <cell r="H909" t="str">
            <v/>
          </cell>
          <cell r="I909" t="str">
            <v/>
          </cell>
          <cell r="J909">
            <v>45</v>
          </cell>
          <cell r="K909" t="str">
            <v/>
          </cell>
          <cell r="L909" t="str">
            <v>VĐ</v>
          </cell>
          <cell r="M909" t="str">
            <v/>
          </cell>
          <cell r="N909" t="str">
            <v>Kết cấu - Vật liệu</v>
          </cell>
          <cell r="O909" t="str">
            <v>CÔNG TRÌNH</v>
          </cell>
          <cell r="P909" t="str">
            <v>CTKC</v>
          </cell>
          <cell r="Q909" t="str">
            <v>KCT</v>
          </cell>
          <cell r="R909" t="str">
            <v>KCT-CTKC</v>
          </cell>
          <cell r="U909" t="str">
            <v>x</v>
          </cell>
          <cell r="V909" t="str">
            <v>x</v>
          </cell>
          <cell r="W909" t="str">
            <v>x</v>
          </cell>
          <cell r="X909" t="str">
            <v>x</v>
          </cell>
          <cell r="Y909" t="str">
            <v>x</v>
          </cell>
          <cell r="Z909" t="str">
            <v/>
          </cell>
          <cell r="AA909" t="str">
            <v>x</v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G909" t="str">
            <v/>
          </cell>
          <cell r="AH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>x</v>
          </cell>
          <cell r="AR909" t="str">
            <v>x</v>
          </cell>
          <cell r="AS909" t="str">
            <v>x</v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</row>
        <row r="910">
          <cell r="A910">
            <v>537</v>
          </cell>
          <cell r="B910">
            <v>5</v>
          </cell>
          <cell r="C910" t="str">
            <v>CC2GT54</v>
          </cell>
          <cell r="D910" t="str">
            <v>CC2GT54-CL</v>
          </cell>
          <cell r="E910">
            <v>746</v>
          </cell>
          <cell r="F910" t="str">
            <v>Đồ án Kết cấu bêtông cốt thép</v>
          </cell>
          <cell r="G910">
            <v>1</v>
          </cell>
          <cell r="H910" t="str">
            <v/>
          </cell>
          <cell r="I910" t="str">
            <v/>
          </cell>
          <cell r="J910">
            <v>45</v>
          </cell>
          <cell r="K910" t="str">
            <v/>
          </cell>
          <cell r="L910" t="str">
            <v>VĐ</v>
          </cell>
          <cell r="M910" t="str">
            <v/>
          </cell>
          <cell r="N910" t="str">
            <v>Kết cấu - Vật liệu</v>
          </cell>
          <cell r="O910" t="str">
            <v>CÔNG TRÌNH</v>
          </cell>
          <cell r="P910" t="str">
            <v>CTKC</v>
          </cell>
          <cell r="Q910" t="str">
            <v>KCT</v>
          </cell>
          <cell r="R910" t="str">
            <v>KCT-CTKC</v>
          </cell>
          <cell r="U910" t="str">
            <v>x</v>
          </cell>
          <cell r="V910" t="str">
            <v>x</v>
          </cell>
          <cell r="W910" t="str">
            <v>x</v>
          </cell>
          <cell r="X910" t="str">
            <v>x</v>
          </cell>
          <cell r="Y910" t="str">
            <v>x</v>
          </cell>
          <cell r="Z910" t="str">
            <v/>
          </cell>
          <cell r="AA910" t="str">
            <v>x</v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G910" t="str">
            <v/>
          </cell>
          <cell r="AH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>x</v>
          </cell>
          <cell r="AR910" t="str">
            <v>x</v>
          </cell>
          <cell r="AS910" t="str">
            <v>x</v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</row>
        <row r="911">
          <cell r="A911">
            <v>538</v>
          </cell>
          <cell r="B911">
            <v>1</v>
          </cell>
          <cell r="C911" t="str">
            <v>DC2DD54</v>
          </cell>
          <cell r="D911" t="str">
            <v>DC2DD54-DC</v>
          </cell>
          <cell r="E911">
            <v>799</v>
          </cell>
          <cell r="F911" t="str">
            <v>Đồ án Kết cấu bêtông cốt thép</v>
          </cell>
          <cell r="G911">
            <v>1</v>
          </cell>
          <cell r="H911" t="str">
            <v/>
          </cell>
          <cell r="I911" t="str">
            <v/>
          </cell>
          <cell r="J911">
            <v>45</v>
          </cell>
          <cell r="K911" t="str">
            <v/>
          </cell>
          <cell r="L911" t="str">
            <v>VĐ</v>
          </cell>
          <cell r="M911" t="str">
            <v/>
          </cell>
          <cell r="N911" t="str">
            <v>Kết cấu - Vật liệu</v>
          </cell>
          <cell r="O911" t="str">
            <v>CÔNG TRÌNH</v>
          </cell>
          <cell r="P911" t="str">
            <v>CTKC</v>
          </cell>
          <cell r="Q911" t="str">
            <v>KCT</v>
          </cell>
          <cell r="R911" t="str">
            <v>KCT-CTKC</v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>x</v>
          </cell>
          <cell r="AA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  <cell r="AG911" t="str">
            <v/>
          </cell>
          <cell r="AH911" t="str">
            <v/>
          </cell>
          <cell r="AJ911" t="str">
            <v/>
          </cell>
          <cell r="AK911" t="str">
            <v/>
          </cell>
          <cell r="AL911" t="str">
            <v/>
          </cell>
          <cell r="AM911" t="str">
            <v/>
          </cell>
          <cell r="AN911" t="str">
            <v/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 t="str">
            <v>x</v>
          </cell>
          <cell r="AV911" t="str">
            <v/>
          </cell>
          <cell r="AW911" t="str">
            <v/>
          </cell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  <cell r="BF911" t="str">
            <v/>
          </cell>
          <cell r="BG911" t="str">
            <v/>
          </cell>
          <cell r="BH911" t="str">
            <v/>
          </cell>
        </row>
        <row r="912">
          <cell r="A912">
            <v>538</v>
          </cell>
          <cell r="B912">
            <v>2</v>
          </cell>
          <cell r="C912" t="str">
            <v>DC2DD54</v>
          </cell>
          <cell r="D912" t="str">
            <v>DC2DD54-DL</v>
          </cell>
          <cell r="E912">
            <v>799</v>
          </cell>
          <cell r="F912" t="str">
            <v>Đồ án Kết cấu bêtông cốt thép</v>
          </cell>
          <cell r="G912">
            <v>1</v>
          </cell>
          <cell r="H912" t="str">
            <v/>
          </cell>
          <cell r="I912" t="str">
            <v/>
          </cell>
          <cell r="J912">
            <v>45</v>
          </cell>
          <cell r="K912" t="str">
            <v/>
          </cell>
          <cell r="L912" t="str">
            <v>VĐ</v>
          </cell>
          <cell r="M912" t="str">
            <v/>
          </cell>
          <cell r="N912" t="str">
            <v>Kết cấu - Vật liệu</v>
          </cell>
          <cell r="O912" t="str">
            <v>CÔNG TRÌNH</v>
          </cell>
          <cell r="P912" t="str">
            <v>CTKC</v>
          </cell>
          <cell r="Q912" t="str">
            <v>KCT</v>
          </cell>
          <cell r="R912" t="str">
            <v>KCT-CTKC</v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 t="str">
            <v>x</v>
          </cell>
          <cell r="AA912" t="str">
            <v/>
          </cell>
          <cell r="AB912" t="str">
            <v/>
          </cell>
          <cell r="AC912" t="str">
            <v/>
          </cell>
          <cell r="AD912" t="str">
            <v/>
          </cell>
          <cell r="AE912" t="str">
            <v/>
          </cell>
          <cell r="AG912" t="str">
            <v/>
          </cell>
          <cell r="AH912" t="str">
            <v/>
          </cell>
          <cell r="AJ912" t="str">
            <v/>
          </cell>
          <cell r="AK912" t="str">
            <v/>
          </cell>
          <cell r="AL912" t="str">
            <v/>
          </cell>
          <cell r="AM912" t="str">
            <v/>
          </cell>
          <cell r="AN912" t="str">
            <v/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 t="str">
            <v>x</v>
          </cell>
          <cell r="AV912" t="str">
            <v/>
          </cell>
          <cell r="AW912" t="str">
            <v/>
          </cell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  <cell r="BD912" t="str">
            <v/>
          </cell>
          <cell r="BE912" t="str">
            <v/>
          </cell>
          <cell r="BF912" t="str">
            <v/>
          </cell>
          <cell r="BG912" t="str">
            <v/>
          </cell>
          <cell r="BH912" t="str">
            <v/>
          </cell>
        </row>
        <row r="913">
          <cell r="A913">
            <v>538</v>
          </cell>
          <cell r="B913">
            <v>4</v>
          </cell>
          <cell r="C913" t="str">
            <v>MH2DD54</v>
          </cell>
          <cell r="D913" t="str">
            <v>MH2DD54-CC</v>
          </cell>
          <cell r="E913">
            <v>799</v>
          </cell>
          <cell r="F913" t="str">
            <v>Đồ án Kết cấu bêtông cốt thép</v>
          </cell>
          <cell r="G913">
            <v>1</v>
          </cell>
          <cell r="H913" t="str">
            <v/>
          </cell>
          <cell r="I913" t="str">
            <v/>
          </cell>
          <cell r="J913">
            <v>45</v>
          </cell>
          <cell r="K913" t="str">
            <v/>
          </cell>
          <cell r="L913" t="str">
            <v>VĐ</v>
          </cell>
          <cell r="M913" t="str">
            <v/>
          </cell>
          <cell r="N913" t="str">
            <v>Kết cấu - Vật liệu</v>
          </cell>
          <cell r="O913" t="str">
            <v>CÔNG TRÌNH</v>
          </cell>
          <cell r="P913" t="str">
            <v>CTKC</v>
          </cell>
          <cell r="Q913" t="str">
            <v>KCT</v>
          </cell>
          <cell r="R913" t="str">
            <v>KCT-CTKC</v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>x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G913" t="str">
            <v/>
          </cell>
          <cell r="AH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>x</v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</row>
        <row r="914">
          <cell r="A914">
            <v>539</v>
          </cell>
          <cell r="B914">
            <v>1</v>
          </cell>
          <cell r="C914" t="str">
            <v>DC2CO28</v>
          </cell>
          <cell r="D914" t="str">
            <v>DC2CO28-DC</v>
          </cell>
          <cell r="E914">
            <v>213</v>
          </cell>
          <cell r="F914" t="str">
            <v>Động lực học công trình</v>
          </cell>
          <cell r="G914">
            <v>2</v>
          </cell>
          <cell r="H914">
            <v>30</v>
          </cell>
          <cell r="I914" t="str">
            <v/>
          </cell>
          <cell r="J914" t="str">
            <v/>
          </cell>
          <cell r="K914" t="str">
            <v/>
          </cell>
          <cell r="L914" t="str">
            <v>Viết</v>
          </cell>
          <cell r="M914">
            <v>90</v>
          </cell>
          <cell r="N914" t="str">
            <v>Kết cấu - Vật liệu</v>
          </cell>
          <cell r="O914" t="str">
            <v>CÔNG TRÌNH</v>
          </cell>
          <cell r="P914" t="str">
            <v>CTKC</v>
          </cell>
          <cell r="Q914" t="str">
            <v>KCT</v>
          </cell>
          <cell r="R914" t="str">
            <v>KCT-CTKC</v>
          </cell>
          <cell r="U914" t="str">
            <v>o</v>
          </cell>
          <cell r="V914" t="str">
            <v>o</v>
          </cell>
          <cell r="W914" t="str">
            <v>o</v>
          </cell>
          <cell r="X914" t="str">
            <v>o</v>
          </cell>
          <cell r="Y914" t="str">
            <v>o</v>
          </cell>
          <cell r="Z914" t="str">
            <v>o</v>
          </cell>
          <cell r="AA914" t="str">
            <v>o</v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G914" t="str">
            <v/>
          </cell>
          <cell r="AH914" t="str">
            <v/>
          </cell>
          <cell r="AJ914" t="str">
            <v/>
          </cell>
          <cell r="AK914" t="str">
            <v/>
          </cell>
          <cell r="AL914" t="str">
            <v/>
          </cell>
          <cell r="AM914" t="str">
            <v/>
          </cell>
          <cell r="AN914" t="str">
            <v/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</row>
        <row r="915">
          <cell r="A915">
            <v>539</v>
          </cell>
          <cell r="B915">
            <v>2</v>
          </cell>
          <cell r="C915" t="str">
            <v>DC2CO28</v>
          </cell>
          <cell r="D915" t="str">
            <v>DC2CO28-DL</v>
          </cell>
          <cell r="E915">
            <v>213</v>
          </cell>
          <cell r="F915" t="str">
            <v>Động lực học công trình</v>
          </cell>
          <cell r="G915">
            <v>2</v>
          </cell>
          <cell r="H915">
            <v>30</v>
          </cell>
          <cell r="I915" t="str">
            <v/>
          </cell>
          <cell r="J915" t="str">
            <v/>
          </cell>
          <cell r="K915" t="str">
            <v/>
          </cell>
          <cell r="L915" t="str">
            <v>Viết</v>
          </cell>
          <cell r="M915">
            <v>90</v>
          </cell>
          <cell r="N915" t="str">
            <v>Kết cấu - Vật liệu</v>
          </cell>
          <cell r="O915" t="str">
            <v>CÔNG TRÌNH</v>
          </cell>
          <cell r="P915" t="str">
            <v>CTKC</v>
          </cell>
          <cell r="Q915" t="str">
            <v>KCT</v>
          </cell>
          <cell r="R915" t="str">
            <v>KCT-CTKC</v>
          </cell>
          <cell r="U915" t="str">
            <v>o</v>
          </cell>
          <cell r="V915" t="str">
            <v>o</v>
          </cell>
          <cell r="W915" t="str">
            <v>o</v>
          </cell>
          <cell r="X915" t="str">
            <v>o</v>
          </cell>
          <cell r="Y915" t="str">
            <v>o</v>
          </cell>
          <cell r="Z915" t="str">
            <v>o</v>
          </cell>
          <cell r="AA915" t="str">
            <v>o</v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G915" t="str">
            <v/>
          </cell>
          <cell r="AH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</row>
        <row r="916">
          <cell r="A916">
            <v>539</v>
          </cell>
          <cell r="B916">
            <v>3</v>
          </cell>
          <cell r="C916" t="str">
            <v>DC2CO28</v>
          </cell>
          <cell r="D916" t="str">
            <v>DC2CO28-DV</v>
          </cell>
          <cell r="E916">
            <v>213</v>
          </cell>
          <cell r="F916" t="str">
            <v>Động lực học công trình</v>
          </cell>
          <cell r="G916">
            <v>2</v>
          </cell>
          <cell r="H916">
            <v>30</v>
          </cell>
          <cell r="I916" t="str">
            <v/>
          </cell>
          <cell r="J916" t="str">
            <v/>
          </cell>
          <cell r="K916" t="str">
            <v/>
          </cell>
          <cell r="L916" t="str">
            <v>Viết</v>
          </cell>
          <cell r="M916">
            <v>90</v>
          </cell>
          <cell r="N916" t="str">
            <v>Kết cấu - Vật liệu</v>
          </cell>
          <cell r="O916" t="str">
            <v>CÔNG TRÌNH</v>
          </cell>
          <cell r="P916" t="str">
            <v>CTKC</v>
          </cell>
          <cell r="Q916" t="str">
            <v>KCT</v>
          </cell>
          <cell r="R916" t="str">
            <v>KCT-CTKC</v>
          </cell>
          <cell r="U916" t="str">
            <v>o</v>
          </cell>
          <cell r="V916" t="str">
            <v>o</v>
          </cell>
          <cell r="W916" t="str">
            <v>o</v>
          </cell>
          <cell r="X916" t="str">
            <v>o</v>
          </cell>
          <cell r="Y916" t="str">
            <v>o</v>
          </cell>
          <cell r="Z916" t="str">
            <v>o</v>
          </cell>
          <cell r="AA916" t="str">
            <v>o</v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G916" t="str">
            <v/>
          </cell>
          <cell r="AH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</row>
        <row r="917">
          <cell r="A917">
            <v>540</v>
          </cell>
          <cell r="B917">
            <v>1</v>
          </cell>
          <cell r="C917" t="str">
            <v>DC2GT52</v>
          </cell>
          <cell r="D917" t="str">
            <v>DC2GT52-DC</v>
          </cell>
          <cell r="E917">
            <v>87</v>
          </cell>
          <cell r="F917" t="str">
            <v>Kết cấu bêtông cốt thép</v>
          </cell>
          <cell r="G917">
            <v>3</v>
          </cell>
          <cell r="H917">
            <v>45</v>
          </cell>
          <cell r="I917" t="str">
            <v/>
          </cell>
          <cell r="J917" t="str">
            <v/>
          </cell>
          <cell r="K917" t="str">
            <v/>
          </cell>
          <cell r="L917" t="str">
            <v>Viết</v>
          </cell>
          <cell r="M917">
            <v>90</v>
          </cell>
          <cell r="N917" t="str">
            <v>Kết cấu - Vật liệu</v>
          </cell>
          <cell r="O917" t="str">
            <v>CÔNG TRÌNH</v>
          </cell>
          <cell r="P917" t="str">
            <v>CTKC</v>
          </cell>
          <cell r="Q917" t="str">
            <v>KCT</v>
          </cell>
          <cell r="R917" t="str">
            <v>KCT-CTKC</v>
          </cell>
          <cell r="U917" t="str">
            <v>x</v>
          </cell>
          <cell r="V917" t="str">
            <v/>
          </cell>
          <cell r="W917" t="str">
            <v>x</v>
          </cell>
          <cell r="X917" t="str">
            <v/>
          </cell>
          <cell r="Y917" t="str">
            <v>x</v>
          </cell>
          <cell r="Z917" t="str">
            <v/>
          </cell>
          <cell r="AA917" t="str">
            <v>x</v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G917" t="str">
            <v/>
          </cell>
          <cell r="AH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</row>
        <row r="918">
          <cell r="A918">
            <v>541</v>
          </cell>
          <cell r="B918">
            <v>1</v>
          </cell>
          <cell r="C918" t="str">
            <v>DC2GT52a</v>
          </cell>
          <cell r="D918" t="str">
            <v>DC2GT52a-DC</v>
          </cell>
          <cell r="E918">
            <v>87</v>
          </cell>
          <cell r="F918" t="str">
            <v>Kết cấu bêtông cốt thép (DS)</v>
          </cell>
          <cell r="G918">
            <v>3</v>
          </cell>
          <cell r="H918">
            <v>45</v>
          </cell>
          <cell r="I918" t="str">
            <v/>
          </cell>
          <cell r="J918" t="str">
            <v/>
          </cell>
          <cell r="K918" t="str">
            <v/>
          </cell>
          <cell r="L918" t="str">
            <v>Viết</v>
          </cell>
          <cell r="M918">
            <v>90</v>
          </cell>
          <cell r="N918" t="str">
            <v>Kết cấu - Vật liệu</v>
          </cell>
          <cell r="O918" t="str">
            <v>CÔNG TRÌNH</v>
          </cell>
          <cell r="P918" t="str">
            <v>CTKC</v>
          </cell>
          <cell r="Q918" t="str">
            <v>KCT</v>
          </cell>
          <cell r="R918" t="str">
            <v>KCT-CTKC</v>
          </cell>
          <cell r="U918" t="str">
            <v/>
          </cell>
          <cell r="V918" t="str">
            <v>x</v>
          </cell>
          <cell r="W918" t="str">
            <v/>
          </cell>
          <cell r="X918" t="str">
            <v>x</v>
          </cell>
          <cell r="Y918" t="str">
            <v/>
          </cell>
          <cell r="Z918" t="str">
            <v/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G918" t="str">
            <v/>
          </cell>
          <cell r="AH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</row>
        <row r="919">
          <cell r="A919">
            <v>541</v>
          </cell>
          <cell r="B919">
            <v>1</v>
          </cell>
          <cell r="C919" t="str">
            <v>DC2CC53</v>
          </cell>
          <cell r="D919" t="str">
            <v>DC2CC53-DC</v>
          </cell>
          <cell r="E919">
            <v>87</v>
          </cell>
          <cell r="F919" t="str">
            <v>Kết cấu bêtông cốt thép (DS)</v>
          </cell>
          <cell r="G919">
            <v>3</v>
          </cell>
          <cell r="H919">
            <v>45</v>
          </cell>
          <cell r="I919" t="str">
            <v/>
          </cell>
          <cell r="J919" t="str">
            <v/>
          </cell>
          <cell r="K919" t="str">
            <v/>
          </cell>
          <cell r="L919" t="str">
            <v>Viết</v>
          </cell>
          <cell r="M919">
            <v>90</v>
          </cell>
          <cell r="N919" t="str">
            <v>Kết cấu - Vật liệu</v>
          </cell>
          <cell r="O919" t="str">
            <v>CÔNG TRÌNH</v>
          </cell>
          <cell r="P919" t="str">
            <v>CTKC</v>
          </cell>
          <cell r="Q919" t="str">
            <v>KCT</v>
          </cell>
          <cell r="R919" t="str">
            <v>KCT-CTKC</v>
          </cell>
          <cell r="U919" t="str">
            <v/>
          </cell>
          <cell r="V919" t="str">
            <v>x</v>
          </cell>
          <cell r="W919" t="str">
            <v/>
          </cell>
          <cell r="X919" t="str">
            <v>x</v>
          </cell>
          <cell r="Y919" t="str">
            <v/>
          </cell>
          <cell r="Z919" t="str">
            <v/>
          </cell>
          <cell r="AA919" t="str">
            <v/>
          </cell>
          <cell r="AB919" t="str">
            <v/>
          </cell>
          <cell r="AC919" t="str">
            <v/>
          </cell>
          <cell r="AD919" t="str">
            <v/>
          </cell>
          <cell r="AE919" t="str">
            <v/>
          </cell>
          <cell r="AG919" t="str">
            <v/>
          </cell>
          <cell r="AH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</row>
        <row r="920">
          <cell r="A920">
            <v>542</v>
          </cell>
          <cell r="B920">
            <v>1</v>
          </cell>
          <cell r="C920" t="str">
            <v>DC2DD52</v>
          </cell>
          <cell r="D920" t="str">
            <v>DC2DD52-DC</v>
          </cell>
          <cell r="E920">
            <v>88</v>
          </cell>
          <cell r="F920" t="str">
            <v>Kết cấu bêtông cốt thép</v>
          </cell>
          <cell r="G920">
            <v>3</v>
          </cell>
          <cell r="H920">
            <v>45</v>
          </cell>
          <cell r="I920" t="str">
            <v/>
          </cell>
          <cell r="J920" t="str">
            <v/>
          </cell>
          <cell r="K920" t="str">
            <v/>
          </cell>
          <cell r="L920" t="str">
            <v>Viết</v>
          </cell>
          <cell r="M920">
            <v>90</v>
          </cell>
          <cell r="N920" t="str">
            <v>Kết cấu - Vật liệu</v>
          </cell>
          <cell r="O920" t="str">
            <v>CÔNG TRÌNH</v>
          </cell>
          <cell r="P920" t="str">
            <v>CTKC</v>
          </cell>
          <cell r="Q920" t="str">
            <v>KCT</v>
          </cell>
          <cell r="R920" t="str">
            <v>KCT-CTKC</v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>x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G920" t="str">
            <v/>
          </cell>
          <cell r="AH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</row>
        <row r="921">
          <cell r="A921">
            <v>543</v>
          </cell>
          <cell r="B921">
            <v>2</v>
          </cell>
          <cell r="C921" t="str">
            <v>DL2GT52</v>
          </cell>
          <cell r="D921" t="str">
            <v>DL2GT52-DL</v>
          </cell>
          <cell r="E921">
            <v>89</v>
          </cell>
          <cell r="F921" t="str">
            <v>Kết cấu bêtông cốt thép</v>
          </cell>
          <cell r="G921">
            <v>2</v>
          </cell>
          <cell r="H921">
            <v>30</v>
          </cell>
          <cell r="I921" t="str">
            <v/>
          </cell>
          <cell r="J921" t="str">
            <v/>
          </cell>
          <cell r="K921" t="str">
            <v/>
          </cell>
          <cell r="L921" t="str">
            <v>Viết</v>
          </cell>
          <cell r="M921">
            <v>90</v>
          </cell>
          <cell r="N921" t="str">
            <v>Kết cấu - Vật liệu</v>
          </cell>
          <cell r="O921" t="str">
            <v>CÔNG TRÌNH</v>
          </cell>
          <cell r="P921" t="str">
            <v>CTKC</v>
          </cell>
          <cell r="Q921" t="str">
            <v>KCT</v>
          </cell>
          <cell r="R921" t="str">
            <v>KCT-CTKC</v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G921" t="str">
            <v/>
          </cell>
          <cell r="AH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</row>
        <row r="922">
          <cell r="A922">
            <v>543</v>
          </cell>
          <cell r="B922">
            <v>3</v>
          </cell>
          <cell r="C922" t="str">
            <v>DT2GT52</v>
          </cell>
          <cell r="D922" t="str">
            <v>DT2GT52-DV</v>
          </cell>
          <cell r="E922">
            <v>89</v>
          </cell>
          <cell r="F922" t="str">
            <v>Kết cấu bêtông cốt thép</v>
          </cell>
          <cell r="G922">
            <v>2</v>
          </cell>
          <cell r="H922">
            <v>30</v>
          </cell>
          <cell r="I922" t="str">
            <v/>
          </cell>
          <cell r="J922" t="str">
            <v/>
          </cell>
          <cell r="K922" t="str">
            <v/>
          </cell>
          <cell r="L922" t="str">
            <v>Viết</v>
          </cell>
          <cell r="M922">
            <v>90</v>
          </cell>
          <cell r="N922" t="str">
            <v>Kết cấu - Vật liệu</v>
          </cell>
          <cell r="O922" t="str">
            <v>CÔNG TRÌNH</v>
          </cell>
          <cell r="P922" t="str">
            <v>CTKC</v>
          </cell>
          <cell r="Q922" t="str">
            <v>KCT</v>
          </cell>
          <cell r="R922" t="str">
            <v>KCT-CTKC</v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G922" t="str">
            <v/>
          </cell>
          <cell r="AH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</row>
        <row r="923">
          <cell r="A923">
            <v>543</v>
          </cell>
          <cell r="B923">
            <v>5</v>
          </cell>
          <cell r="C923" t="str">
            <v>CL2GT52</v>
          </cell>
          <cell r="D923" t="str">
            <v>CL2GT52-CL</v>
          </cell>
          <cell r="E923">
            <v>89</v>
          </cell>
          <cell r="F923" t="str">
            <v>Kết cấu bêtông cốt thép</v>
          </cell>
          <cell r="G923">
            <v>2</v>
          </cell>
          <cell r="H923">
            <v>30</v>
          </cell>
          <cell r="I923" t="str">
            <v/>
          </cell>
          <cell r="J923" t="str">
            <v/>
          </cell>
          <cell r="K923" t="str">
            <v/>
          </cell>
          <cell r="L923" t="str">
            <v>Viết</v>
          </cell>
          <cell r="M923">
            <v>90</v>
          </cell>
          <cell r="N923" t="str">
            <v>Kết cấu - Vật liệu</v>
          </cell>
          <cell r="O923" t="str">
            <v>CÔNG TRÌNH</v>
          </cell>
          <cell r="P923" t="str">
            <v>CTKC</v>
          </cell>
          <cell r="Q923" t="str">
            <v>KCT</v>
          </cell>
          <cell r="R923" t="str">
            <v>KCT-CTKC</v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  <cell r="AA923" t="str">
            <v/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  <cell r="AG923" t="str">
            <v/>
          </cell>
          <cell r="AH923" t="str">
            <v/>
          </cell>
          <cell r="AJ923" t="str">
            <v/>
          </cell>
          <cell r="AK923" t="str">
            <v/>
          </cell>
          <cell r="AL923" t="str">
            <v/>
          </cell>
          <cell r="AM923" t="str">
            <v/>
          </cell>
          <cell r="AN923" t="str">
            <v/>
          </cell>
          <cell r="AO923" t="str">
            <v/>
          </cell>
          <cell r="AP923" t="str">
            <v/>
          </cell>
          <cell r="AQ923" t="str">
            <v/>
          </cell>
          <cell r="AR923" t="str">
            <v/>
          </cell>
          <cell r="AS923" t="str">
            <v/>
          </cell>
          <cell r="AT923" t="str">
            <v/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</row>
        <row r="924">
          <cell r="A924">
            <v>544</v>
          </cell>
          <cell r="B924">
            <v>2</v>
          </cell>
          <cell r="C924" t="str">
            <v>DL2DD52</v>
          </cell>
          <cell r="D924" t="str">
            <v>DL2DD52-DL</v>
          </cell>
          <cell r="E924">
            <v>90</v>
          </cell>
          <cell r="F924" t="str">
            <v>Kết cấu bêtông cốt thép</v>
          </cell>
          <cell r="G924">
            <v>2</v>
          </cell>
          <cell r="H924">
            <v>30</v>
          </cell>
          <cell r="I924" t="str">
            <v/>
          </cell>
          <cell r="J924" t="str">
            <v/>
          </cell>
          <cell r="K924" t="str">
            <v/>
          </cell>
          <cell r="L924" t="str">
            <v>Viết</v>
          </cell>
          <cell r="M924">
            <v>90</v>
          </cell>
          <cell r="N924" t="str">
            <v>Kết cấu - Vật liệu</v>
          </cell>
          <cell r="O924" t="str">
            <v>CÔNG TRÌNH</v>
          </cell>
          <cell r="P924" t="str">
            <v>CTKC</v>
          </cell>
          <cell r="Q924" t="str">
            <v>KCT</v>
          </cell>
          <cell r="R924" t="str">
            <v>KCT-CTKC</v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G924" t="str">
            <v/>
          </cell>
          <cell r="AH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</row>
        <row r="925">
          <cell r="A925">
            <v>544</v>
          </cell>
          <cell r="B925">
            <v>5</v>
          </cell>
          <cell r="C925" t="str">
            <v>CL2DD52</v>
          </cell>
          <cell r="D925" t="str">
            <v>CL2DD52-CL</v>
          </cell>
          <cell r="E925">
            <v>90</v>
          </cell>
          <cell r="F925" t="str">
            <v>Kết cấu bêtông cốt thép</v>
          </cell>
          <cell r="G925">
            <v>2</v>
          </cell>
          <cell r="H925">
            <v>30</v>
          </cell>
          <cell r="I925" t="str">
            <v/>
          </cell>
          <cell r="J925" t="str">
            <v/>
          </cell>
          <cell r="K925" t="str">
            <v/>
          </cell>
          <cell r="L925" t="str">
            <v>Viết</v>
          </cell>
          <cell r="M925">
            <v>90</v>
          </cell>
          <cell r="N925" t="str">
            <v>Kết cấu - Vật liệu</v>
          </cell>
          <cell r="O925" t="str">
            <v>CÔNG TRÌNH</v>
          </cell>
          <cell r="P925" t="str">
            <v>CTKC</v>
          </cell>
          <cell r="Q925" t="str">
            <v>KCT</v>
          </cell>
          <cell r="R925" t="str">
            <v>KCT-CTKC</v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 t="str">
            <v/>
          </cell>
          <cell r="AA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  <cell r="AG925" t="str">
            <v/>
          </cell>
          <cell r="AH925" t="str">
            <v/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</row>
        <row r="926">
          <cell r="A926">
            <v>545</v>
          </cell>
          <cell r="B926">
            <v>4</v>
          </cell>
          <cell r="C926" t="str">
            <v>CC2GT52</v>
          </cell>
          <cell r="D926" t="str">
            <v>CC2GT52-CC</v>
          </cell>
          <cell r="E926">
            <v>91</v>
          </cell>
          <cell r="F926" t="str">
            <v>Kết cấu bêtông cốt thép</v>
          </cell>
          <cell r="G926">
            <v>2</v>
          </cell>
          <cell r="H926">
            <v>30</v>
          </cell>
          <cell r="I926" t="str">
            <v/>
          </cell>
          <cell r="J926" t="str">
            <v/>
          </cell>
          <cell r="K926" t="str">
            <v/>
          </cell>
          <cell r="L926" t="str">
            <v>Viết</v>
          </cell>
          <cell r="M926">
            <v>90</v>
          </cell>
          <cell r="N926" t="str">
            <v>Kết cấu - Vật liệu</v>
          </cell>
          <cell r="O926" t="str">
            <v>CÔNG TRÌNH</v>
          </cell>
          <cell r="P926" t="str">
            <v>CTKC</v>
          </cell>
          <cell r="Q926" t="str">
            <v>KCT</v>
          </cell>
          <cell r="R926" t="str">
            <v>KCT-CTKC</v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G926" t="str">
            <v/>
          </cell>
          <cell r="AH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>x</v>
          </cell>
          <cell r="AR926" t="str">
            <v>x</v>
          </cell>
          <cell r="AS926" t="str">
            <v>x</v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</row>
        <row r="927">
          <cell r="A927">
            <v>546</v>
          </cell>
          <cell r="B927">
            <v>4</v>
          </cell>
          <cell r="C927" t="str">
            <v>MH2DD52</v>
          </cell>
          <cell r="D927" t="str">
            <v>MH2DD52-CC</v>
          </cell>
          <cell r="E927">
            <v>92</v>
          </cell>
          <cell r="F927" t="str">
            <v>Kết cấu bêtông cốt thép</v>
          </cell>
          <cell r="G927">
            <v>2</v>
          </cell>
          <cell r="H927">
            <v>30</v>
          </cell>
          <cell r="I927" t="str">
            <v/>
          </cell>
          <cell r="J927" t="str">
            <v/>
          </cell>
          <cell r="K927" t="str">
            <v/>
          </cell>
          <cell r="L927" t="str">
            <v>Viết</v>
          </cell>
          <cell r="M927">
            <v>90</v>
          </cell>
          <cell r="N927" t="str">
            <v>Kết cấu - Vật liệu</v>
          </cell>
          <cell r="O927" t="str">
            <v>CÔNG TRÌNH</v>
          </cell>
          <cell r="P927" t="str">
            <v>CTKC</v>
          </cell>
          <cell r="Q927" t="str">
            <v>KCT</v>
          </cell>
          <cell r="R927" t="str">
            <v>KCT-CTKC</v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G927" t="str">
            <v/>
          </cell>
          <cell r="AH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>x</v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</row>
        <row r="928">
          <cell r="A928">
            <v>547</v>
          </cell>
          <cell r="B928">
            <v>1</v>
          </cell>
          <cell r="C928" t="str">
            <v>DC2DD53</v>
          </cell>
          <cell r="D928" t="str">
            <v>DC2DD53-DC</v>
          </cell>
          <cell r="E928">
            <v>93</v>
          </cell>
          <cell r="F928" t="str">
            <v>Kết cấu gạch, đá và gỗ</v>
          </cell>
          <cell r="G928">
            <v>2</v>
          </cell>
          <cell r="H928">
            <v>30</v>
          </cell>
          <cell r="I928" t="str">
            <v/>
          </cell>
          <cell r="J928" t="str">
            <v/>
          </cell>
          <cell r="K928" t="str">
            <v/>
          </cell>
          <cell r="L928" t="str">
            <v>Viết</v>
          </cell>
          <cell r="M928">
            <v>60</v>
          </cell>
          <cell r="N928" t="str">
            <v>Xây dựng DD&amp;CN</v>
          </cell>
          <cell r="O928" t="str">
            <v>CÔNG TRÌNH</v>
          </cell>
          <cell r="P928" t="str">
            <v>CTDD</v>
          </cell>
          <cell r="Q928" t="str">
            <v>KCT</v>
          </cell>
          <cell r="R928" t="str">
            <v>KCT-CTDD</v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>x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G928" t="str">
            <v/>
          </cell>
          <cell r="AH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>x</v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</row>
        <row r="929">
          <cell r="A929">
            <v>547</v>
          </cell>
          <cell r="B929">
            <v>4</v>
          </cell>
          <cell r="C929" t="str">
            <v>MH2DD53</v>
          </cell>
          <cell r="D929" t="str">
            <v>MH2DD53-CC</v>
          </cell>
          <cell r="E929">
            <v>93</v>
          </cell>
          <cell r="F929" t="str">
            <v>Kết cấu gạch, đá và gỗ</v>
          </cell>
          <cell r="G929">
            <v>2</v>
          </cell>
          <cell r="H929">
            <v>30</v>
          </cell>
          <cell r="I929" t="str">
            <v/>
          </cell>
          <cell r="J929" t="str">
            <v/>
          </cell>
          <cell r="K929" t="str">
            <v/>
          </cell>
          <cell r="L929" t="str">
            <v>Viết</v>
          </cell>
          <cell r="M929">
            <v>60</v>
          </cell>
          <cell r="N929" t="str">
            <v>Xây dựng DD&amp;CN</v>
          </cell>
          <cell r="O929" t="str">
            <v>CÔNG TRÌNH</v>
          </cell>
          <cell r="P929" t="str">
            <v>CTDD</v>
          </cell>
          <cell r="Q929" t="str">
            <v>KCT</v>
          </cell>
          <cell r="R929" t="str">
            <v>KCT-CTDD</v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>x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G929" t="str">
            <v/>
          </cell>
          <cell r="AH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>x</v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</row>
        <row r="930">
          <cell r="A930">
            <v>548</v>
          </cell>
          <cell r="B930">
            <v>1</v>
          </cell>
          <cell r="C930" t="str">
            <v>DC2GT51</v>
          </cell>
          <cell r="D930" t="str">
            <v>DC2GT51-DC</v>
          </cell>
          <cell r="E930">
            <v>85</v>
          </cell>
          <cell r="F930" t="str">
            <v>Kết cấu thép</v>
          </cell>
          <cell r="G930">
            <v>2</v>
          </cell>
          <cell r="H930">
            <v>30</v>
          </cell>
          <cell r="I930" t="str">
            <v/>
          </cell>
          <cell r="J930" t="str">
            <v/>
          </cell>
          <cell r="K930" t="str">
            <v/>
          </cell>
          <cell r="L930" t="str">
            <v>Viết</v>
          </cell>
          <cell r="M930">
            <v>75</v>
          </cell>
          <cell r="N930" t="str">
            <v>Kết cấu - Vật liệu</v>
          </cell>
          <cell r="O930" t="str">
            <v>CÔNG TRÌNH</v>
          </cell>
          <cell r="P930" t="str">
            <v>CTKC</v>
          </cell>
          <cell r="Q930" t="str">
            <v>KCT</v>
          </cell>
          <cell r="R930" t="str">
            <v>KCT-CTKC</v>
          </cell>
          <cell r="U930" t="str">
            <v>x</v>
          </cell>
          <cell r="V930" t="str">
            <v/>
          </cell>
          <cell r="W930" t="str">
            <v>x</v>
          </cell>
          <cell r="X930" t="str">
            <v/>
          </cell>
          <cell r="Y930" t="str">
            <v>x</v>
          </cell>
          <cell r="Z930" t="str">
            <v/>
          </cell>
          <cell r="AA930" t="str">
            <v>x</v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G930" t="str">
            <v/>
          </cell>
          <cell r="AH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>x</v>
          </cell>
          <cell r="AR930" t="str">
            <v>x</v>
          </cell>
          <cell r="AS930" t="str">
            <v>x</v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</row>
        <row r="931">
          <cell r="A931">
            <v>548</v>
          </cell>
          <cell r="B931">
            <v>4</v>
          </cell>
          <cell r="C931" t="str">
            <v>CC2GT51</v>
          </cell>
          <cell r="D931" t="str">
            <v>CC2GT51-CC</v>
          </cell>
          <cell r="E931">
            <v>85</v>
          </cell>
          <cell r="F931" t="str">
            <v>Kết cấu thép</v>
          </cell>
          <cell r="G931">
            <v>2</v>
          </cell>
          <cell r="H931">
            <v>30</v>
          </cell>
          <cell r="I931" t="str">
            <v/>
          </cell>
          <cell r="J931" t="str">
            <v/>
          </cell>
          <cell r="K931" t="str">
            <v/>
          </cell>
          <cell r="L931" t="str">
            <v>Viết</v>
          </cell>
          <cell r="M931">
            <v>75</v>
          </cell>
          <cell r="N931" t="str">
            <v>Kết cấu - Vật liệu</v>
          </cell>
          <cell r="O931" t="str">
            <v>CÔNG TRÌNH</v>
          </cell>
          <cell r="P931" t="str">
            <v>CTKC</v>
          </cell>
          <cell r="Q931" t="str">
            <v>KCT</v>
          </cell>
          <cell r="R931" t="str">
            <v>KCT-CTKC</v>
          </cell>
          <cell r="U931" t="str">
            <v>x</v>
          </cell>
          <cell r="V931" t="str">
            <v/>
          </cell>
          <cell r="W931" t="str">
            <v>x</v>
          </cell>
          <cell r="X931" t="str">
            <v/>
          </cell>
          <cell r="Y931" t="str">
            <v>x</v>
          </cell>
          <cell r="Z931" t="str">
            <v/>
          </cell>
          <cell r="AA931" t="str">
            <v>x</v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G931" t="str">
            <v/>
          </cell>
          <cell r="AH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>x</v>
          </cell>
          <cell r="AR931" t="str">
            <v>x</v>
          </cell>
          <cell r="AS931" t="str">
            <v>x</v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</row>
        <row r="932">
          <cell r="A932">
            <v>549</v>
          </cell>
          <cell r="B932">
            <v>1</v>
          </cell>
          <cell r="C932" t="str">
            <v>DC2GT51a</v>
          </cell>
          <cell r="D932" t="str">
            <v>DC2GT51a-DC</v>
          </cell>
          <cell r="E932">
            <v>85</v>
          </cell>
          <cell r="F932" t="str">
            <v>Kết cấu thép (DS, CC)</v>
          </cell>
          <cell r="G932">
            <v>2</v>
          </cell>
          <cell r="H932">
            <v>30</v>
          </cell>
          <cell r="I932" t="str">
            <v/>
          </cell>
          <cell r="J932" t="str">
            <v/>
          </cell>
          <cell r="K932" t="str">
            <v/>
          </cell>
          <cell r="L932" t="str">
            <v>Viết</v>
          </cell>
          <cell r="M932">
            <v>75</v>
          </cell>
          <cell r="N932" t="str">
            <v>Kết cấu - Vật liệu</v>
          </cell>
          <cell r="O932" t="str">
            <v>CÔNG TRÌNH</v>
          </cell>
          <cell r="P932" t="str">
            <v>CTKC</v>
          </cell>
          <cell r="Q932" t="str">
            <v>KCT</v>
          </cell>
          <cell r="R932" t="str">
            <v>KCT-CTKC</v>
          </cell>
          <cell r="U932" t="str">
            <v/>
          </cell>
          <cell r="V932" t="str">
            <v>x</v>
          </cell>
          <cell r="W932" t="str">
            <v/>
          </cell>
          <cell r="X932" t="str">
            <v>x</v>
          </cell>
          <cell r="Y932" t="str">
            <v/>
          </cell>
          <cell r="Z932" t="str">
            <v/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G932" t="str">
            <v/>
          </cell>
          <cell r="AH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>x</v>
          </cell>
          <cell r="AR932" t="str">
            <v>x</v>
          </cell>
          <cell r="AS932" t="str">
            <v>x</v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</row>
        <row r="933">
          <cell r="A933">
            <v>549</v>
          </cell>
          <cell r="B933">
            <v>4</v>
          </cell>
          <cell r="C933" t="str">
            <v>CC2GT51a</v>
          </cell>
          <cell r="D933" t="str">
            <v>CC2GT51a-CC</v>
          </cell>
          <cell r="E933">
            <v>85</v>
          </cell>
          <cell r="F933" t="str">
            <v>Kết cấu thép (DS, CC)</v>
          </cell>
          <cell r="G933">
            <v>2</v>
          </cell>
          <cell r="H933">
            <v>30</v>
          </cell>
          <cell r="I933" t="str">
            <v/>
          </cell>
          <cell r="J933" t="str">
            <v/>
          </cell>
          <cell r="K933" t="str">
            <v/>
          </cell>
          <cell r="L933" t="str">
            <v>Viết</v>
          </cell>
          <cell r="M933">
            <v>75</v>
          </cell>
          <cell r="N933" t="str">
            <v>Kết cấu - Vật liệu</v>
          </cell>
          <cell r="O933" t="str">
            <v>CÔNG TRÌNH</v>
          </cell>
          <cell r="P933" t="str">
            <v>CTKC</v>
          </cell>
          <cell r="Q933" t="str">
            <v>KCT</v>
          </cell>
          <cell r="R933" t="str">
            <v>KCT-CTKC</v>
          </cell>
          <cell r="U933" t="str">
            <v/>
          </cell>
          <cell r="V933" t="str">
            <v>x</v>
          </cell>
          <cell r="W933" t="str">
            <v/>
          </cell>
          <cell r="X933" t="str">
            <v>x</v>
          </cell>
          <cell r="Y933" t="str">
            <v/>
          </cell>
          <cell r="Z933" t="str">
            <v/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G933" t="str">
            <v/>
          </cell>
          <cell r="AH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>x</v>
          </cell>
          <cell r="AR933" t="str">
            <v>x</v>
          </cell>
          <cell r="AS933" t="str">
            <v>x</v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</row>
        <row r="934">
          <cell r="A934">
            <v>550</v>
          </cell>
          <cell r="B934">
            <v>1</v>
          </cell>
          <cell r="C934" t="str">
            <v>DC2DD51</v>
          </cell>
          <cell r="D934" t="str">
            <v>DC2DD51-DC</v>
          </cell>
          <cell r="E934">
            <v>86</v>
          </cell>
          <cell r="F934" t="str">
            <v>Kết cấu thép</v>
          </cell>
          <cell r="G934">
            <v>2</v>
          </cell>
          <cell r="H934">
            <v>30</v>
          </cell>
          <cell r="I934" t="str">
            <v/>
          </cell>
          <cell r="J934" t="str">
            <v/>
          </cell>
          <cell r="K934" t="str">
            <v/>
          </cell>
          <cell r="L934" t="str">
            <v>Viết</v>
          </cell>
          <cell r="M934">
            <v>75</v>
          </cell>
          <cell r="N934" t="str">
            <v>Kết cấu - Vật liệu</v>
          </cell>
          <cell r="O934" t="str">
            <v>CÔNG TRÌNH</v>
          </cell>
          <cell r="P934" t="str">
            <v>CTKC</v>
          </cell>
          <cell r="Q934" t="str">
            <v>KCT</v>
          </cell>
          <cell r="R934" t="str">
            <v>KCT-CTKC</v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 t="str">
            <v>x</v>
          </cell>
          <cell r="AA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  <cell r="AG934" t="str">
            <v/>
          </cell>
          <cell r="AH934" t="str">
            <v/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>x</v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</row>
        <row r="935">
          <cell r="A935">
            <v>550</v>
          </cell>
          <cell r="B935">
            <v>4</v>
          </cell>
          <cell r="C935" t="str">
            <v>MH2DD51</v>
          </cell>
          <cell r="D935" t="str">
            <v>MH2DD51-CC</v>
          </cell>
          <cell r="E935">
            <v>86</v>
          </cell>
          <cell r="F935" t="str">
            <v>Kết cấu thép</v>
          </cell>
          <cell r="G935">
            <v>2</v>
          </cell>
          <cell r="H935">
            <v>30</v>
          </cell>
          <cell r="I935" t="str">
            <v/>
          </cell>
          <cell r="J935" t="str">
            <v/>
          </cell>
          <cell r="K935" t="str">
            <v/>
          </cell>
          <cell r="L935" t="str">
            <v>Viết</v>
          </cell>
          <cell r="M935">
            <v>75</v>
          </cell>
          <cell r="N935" t="str">
            <v>Kết cấu - Vật liệu</v>
          </cell>
          <cell r="O935" t="str">
            <v>CÔNG TRÌNH</v>
          </cell>
          <cell r="P935" t="str">
            <v>CTKC</v>
          </cell>
          <cell r="Q935" t="str">
            <v>KCT</v>
          </cell>
          <cell r="R935" t="str">
            <v>KCT-CTKC</v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>x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G935" t="str">
            <v/>
          </cell>
          <cell r="AH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>x</v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</row>
        <row r="936">
          <cell r="A936">
            <v>551</v>
          </cell>
          <cell r="B936">
            <v>1</v>
          </cell>
          <cell r="C936" t="str">
            <v>DC2KX37</v>
          </cell>
          <cell r="D936" t="str">
            <v>DC2KX37-DC</v>
          </cell>
          <cell r="E936">
            <v>160</v>
          </cell>
          <cell r="F936" t="str">
            <v>Kết cấu thép và bêtông cốt thép</v>
          </cell>
          <cell r="G936">
            <v>3</v>
          </cell>
          <cell r="H936">
            <v>45</v>
          </cell>
          <cell r="I936" t="str">
            <v/>
          </cell>
          <cell r="J936" t="str">
            <v/>
          </cell>
          <cell r="K936" t="str">
            <v/>
          </cell>
          <cell r="L936" t="str">
            <v>Viết</v>
          </cell>
          <cell r="M936">
            <v>90</v>
          </cell>
          <cell r="N936" t="str">
            <v>Kết cấu - Vật liệu</v>
          </cell>
          <cell r="O936" t="str">
            <v>CÔNG TRÌNH</v>
          </cell>
          <cell r="P936" t="str">
            <v>CTKC</v>
          </cell>
          <cell r="Q936" t="str">
            <v>KCT</v>
          </cell>
          <cell r="R936" t="str">
            <v>KCT-CTKC</v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G936" t="str">
            <v/>
          </cell>
          <cell r="AH936" t="str">
            <v/>
          </cell>
          <cell r="AJ936" t="str">
            <v/>
          </cell>
          <cell r="AK936" t="str">
            <v/>
          </cell>
          <cell r="AL936" t="str">
            <v>x</v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>x</v>
          </cell>
          <cell r="BF936" t="str">
            <v/>
          </cell>
          <cell r="BG936" t="str">
            <v/>
          </cell>
          <cell r="BH936" t="str">
            <v/>
          </cell>
        </row>
        <row r="937">
          <cell r="A937">
            <v>551</v>
          </cell>
          <cell r="B937">
            <v>4</v>
          </cell>
          <cell r="C937" t="str">
            <v>CC2KX37</v>
          </cell>
          <cell r="D937" t="str">
            <v>CC2KX37-CC</v>
          </cell>
          <cell r="E937">
            <v>160</v>
          </cell>
          <cell r="F937" t="str">
            <v>Kết cấu thép và bêtông cốt thép</v>
          </cell>
          <cell r="G937">
            <v>3</v>
          </cell>
          <cell r="H937">
            <v>45</v>
          </cell>
          <cell r="I937" t="str">
            <v/>
          </cell>
          <cell r="J937" t="str">
            <v/>
          </cell>
          <cell r="K937" t="str">
            <v/>
          </cell>
          <cell r="L937" t="str">
            <v>Viết</v>
          </cell>
          <cell r="M937">
            <v>90</v>
          </cell>
          <cell r="N937" t="str">
            <v>Kết cấu - Vật liệu</v>
          </cell>
          <cell r="O937" t="str">
            <v>CÔNG TRÌNH</v>
          </cell>
          <cell r="P937" t="str">
            <v>CTKC</v>
          </cell>
          <cell r="Q937" t="str">
            <v>KCT</v>
          </cell>
          <cell r="R937" t="str">
            <v>KCT-CTKC</v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 t="str">
            <v/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G937" t="str">
            <v/>
          </cell>
          <cell r="AH937" t="str">
            <v/>
          </cell>
          <cell r="AJ937" t="str">
            <v/>
          </cell>
          <cell r="AK937" t="str">
            <v/>
          </cell>
          <cell r="AL937" t="str">
            <v>x</v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>x</v>
          </cell>
          <cell r="BF937" t="str">
            <v/>
          </cell>
          <cell r="BG937" t="str">
            <v/>
          </cell>
          <cell r="BH937" t="str">
            <v/>
          </cell>
        </row>
        <row r="938">
          <cell r="A938">
            <v>552</v>
          </cell>
          <cell r="B938">
            <v>1</v>
          </cell>
          <cell r="C938" t="str">
            <v>DC4RB17</v>
          </cell>
          <cell r="D938" t="str">
            <v>DC4RB17-DC</v>
          </cell>
          <cell r="E938">
            <v>890</v>
          </cell>
          <cell r="F938" t="str">
            <v>Thực tập Thí nghiệm cơ học đất 2</v>
          </cell>
          <cell r="G938">
            <v>1</v>
          </cell>
          <cell r="H938" t="str">
            <v/>
          </cell>
          <cell r="I938">
            <v>30</v>
          </cell>
          <cell r="J938" t="str">
            <v/>
          </cell>
          <cell r="K938" t="str">
            <v/>
          </cell>
          <cell r="L938" t="str">
            <v>TH</v>
          </cell>
          <cell r="M938" t="str">
            <v/>
          </cell>
          <cell r="N938" t="str">
            <v>Kết cấu - Vật liệu</v>
          </cell>
          <cell r="O938" t="str">
            <v>CÔNG TRÌNH</v>
          </cell>
          <cell r="P938" t="str">
            <v>CTKC</v>
          </cell>
          <cell r="Q938" t="str">
            <v>KCT</v>
          </cell>
          <cell r="R938" t="str">
            <v>KCT-CTKC</v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  <cell r="AA938" t="str">
            <v>x</v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G938" t="str">
            <v/>
          </cell>
          <cell r="AH938" t="str">
            <v/>
          </cell>
          <cell r="AJ938" t="str">
            <v/>
          </cell>
          <cell r="AK938" t="str">
            <v/>
          </cell>
          <cell r="AL938" t="str">
            <v/>
          </cell>
          <cell r="AM938" t="str">
            <v/>
          </cell>
          <cell r="AN938" t="str">
            <v/>
          </cell>
          <cell r="AO938" t="str">
            <v/>
          </cell>
          <cell r="AP938" t="str">
            <v/>
          </cell>
          <cell r="AQ938" t="str">
            <v/>
          </cell>
          <cell r="AR938" t="str">
            <v/>
          </cell>
          <cell r="AS938" t="str">
            <v/>
          </cell>
          <cell r="AT938" t="str">
            <v/>
          </cell>
          <cell r="AU938" t="str">
            <v/>
          </cell>
          <cell r="AV938" t="str">
            <v/>
          </cell>
          <cell r="AW938" t="str">
            <v/>
          </cell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  <cell r="BD938" t="str">
            <v/>
          </cell>
          <cell r="BE938" t="str">
            <v/>
          </cell>
          <cell r="BF938" t="str">
            <v/>
          </cell>
          <cell r="BG938" t="str">
            <v/>
          </cell>
          <cell r="BH938" t="str">
            <v/>
          </cell>
        </row>
        <row r="939">
          <cell r="A939">
            <v>553</v>
          </cell>
          <cell r="B939">
            <v>1</v>
          </cell>
          <cell r="C939" t="str">
            <v>DC4CT15</v>
          </cell>
          <cell r="D939" t="str">
            <v>DC4CT15-DC</v>
          </cell>
          <cell r="E939">
            <v>742</v>
          </cell>
          <cell r="F939" t="str">
            <v>Thực tập Thí nghiệm vật liệu xây dựng</v>
          </cell>
          <cell r="G939">
            <v>1</v>
          </cell>
          <cell r="H939" t="str">
            <v/>
          </cell>
          <cell r="I939">
            <v>30</v>
          </cell>
          <cell r="J939" t="str">
            <v/>
          </cell>
          <cell r="K939" t="str">
            <v/>
          </cell>
          <cell r="L939" t="str">
            <v>TH</v>
          </cell>
          <cell r="M939" t="str">
            <v/>
          </cell>
          <cell r="N939" t="str">
            <v>Kết cấu - Vật liệu</v>
          </cell>
          <cell r="O939" t="str">
            <v>CÔNG TRÌNH</v>
          </cell>
          <cell r="P939" t="str">
            <v>CTKC</v>
          </cell>
          <cell r="Q939" t="str">
            <v>KCT</v>
          </cell>
          <cell r="R939" t="str">
            <v>KCT-CTKC</v>
          </cell>
          <cell r="U939" t="str">
            <v>x</v>
          </cell>
          <cell r="V939" t="str">
            <v>x</v>
          </cell>
          <cell r="W939" t="str">
            <v>x</v>
          </cell>
          <cell r="X939" t="str">
            <v>x</v>
          </cell>
          <cell r="Y939" t="str">
            <v>x</v>
          </cell>
          <cell r="Z939" t="str">
            <v/>
          </cell>
          <cell r="AA939" t="str">
            <v>x</v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G939" t="str">
            <v/>
          </cell>
          <cell r="AH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>x</v>
          </cell>
          <cell r="AR939" t="str">
            <v>x</v>
          </cell>
          <cell r="AS939" t="str">
            <v>x</v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</row>
        <row r="940">
          <cell r="A940">
            <v>553</v>
          </cell>
          <cell r="B940">
            <v>3</v>
          </cell>
          <cell r="C940" t="str">
            <v>DT4CT15</v>
          </cell>
          <cell r="D940" t="str">
            <v>DT4CT15-DV</v>
          </cell>
          <cell r="E940">
            <v>742</v>
          </cell>
          <cell r="F940" t="str">
            <v>Thực tập Thí nghiệm vật liệu xây dựng</v>
          </cell>
          <cell r="G940">
            <v>1</v>
          </cell>
          <cell r="H940" t="str">
            <v/>
          </cell>
          <cell r="I940">
            <v>30</v>
          </cell>
          <cell r="J940" t="str">
            <v/>
          </cell>
          <cell r="K940" t="str">
            <v/>
          </cell>
          <cell r="L940" t="str">
            <v>TH</v>
          </cell>
          <cell r="M940" t="str">
            <v/>
          </cell>
          <cell r="N940" t="str">
            <v>Kết cấu - Vật liệu</v>
          </cell>
          <cell r="O940" t="str">
            <v>CÔNG TRÌNH</v>
          </cell>
          <cell r="P940" t="str">
            <v>CTKC</v>
          </cell>
          <cell r="Q940" t="str">
            <v>KCT</v>
          </cell>
          <cell r="R940" t="str">
            <v>KCT-CTKC</v>
          </cell>
          <cell r="U940" t="str">
            <v>x</v>
          </cell>
          <cell r="V940" t="str">
            <v>x</v>
          </cell>
          <cell r="W940" t="str">
            <v>x</v>
          </cell>
          <cell r="X940" t="str">
            <v>x</v>
          </cell>
          <cell r="Y940" t="str">
            <v>x</v>
          </cell>
          <cell r="Z940" t="str">
            <v/>
          </cell>
          <cell r="AA940" t="str">
            <v>x</v>
          </cell>
          <cell r="AB940" t="str">
            <v/>
          </cell>
          <cell r="AC940" t="str">
            <v/>
          </cell>
          <cell r="AD940" t="str">
            <v/>
          </cell>
          <cell r="AE940" t="str">
            <v/>
          </cell>
          <cell r="AG940" t="str">
            <v/>
          </cell>
          <cell r="AH940" t="str">
            <v/>
          </cell>
          <cell r="AJ940" t="str">
            <v/>
          </cell>
          <cell r="AK940" t="str">
            <v/>
          </cell>
          <cell r="AL940" t="str">
            <v/>
          </cell>
          <cell r="AM940" t="str">
            <v/>
          </cell>
          <cell r="AN940" t="str">
            <v/>
          </cell>
          <cell r="AO940" t="str">
            <v/>
          </cell>
          <cell r="AP940" t="str">
            <v/>
          </cell>
          <cell r="AQ940" t="str">
            <v>x</v>
          </cell>
          <cell r="AR940" t="str">
            <v>x</v>
          </cell>
          <cell r="AS940" t="str">
            <v>x</v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</row>
        <row r="941">
          <cell r="A941">
            <v>553</v>
          </cell>
          <cell r="B941">
            <v>4</v>
          </cell>
          <cell r="C941" t="str">
            <v>MH4CT15</v>
          </cell>
          <cell r="D941" t="str">
            <v>MH4CT15-CC</v>
          </cell>
          <cell r="E941">
            <v>742</v>
          </cell>
          <cell r="F941" t="str">
            <v>Thực tập Thí nghiệm vật liệu xây dựng</v>
          </cell>
          <cell r="G941">
            <v>1</v>
          </cell>
          <cell r="H941" t="str">
            <v/>
          </cell>
          <cell r="I941">
            <v>30</v>
          </cell>
          <cell r="J941" t="str">
            <v/>
          </cell>
          <cell r="K941" t="str">
            <v/>
          </cell>
          <cell r="L941" t="str">
            <v>TH</v>
          </cell>
          <cell r="M941" t="str">
            <v/>
          </cell>
          <cell r="N941" t="str">
            <v>Kết cấu - Vật liệu</v>
          </cell>
          <cell r="O941" t="str">
            <v>CÔNG TRÌNH</v>
          </cell>
          <cell r="P941" t="str">
            <v>CTKC</v>
          </cell>
          <cell r="Q941" t="str">
            <v>KCT</v>
          </cell>
          <cell r="R941" t="str">
            <v>KCT-CTKC</v>
          </cell>
          <cell r="U941" t="str">
            <v>x</v>
          </cell>
          <cell r="V941" t="str">
            <v>x</v>
          </cell>
          <cell r="W941" t="str">
            <v>x</v>
          </cell>
          <cell r="X941" t="str">
            <v>x</v>
          </cell>
          <cell r="Y941" t="str">
            <v>x</v>
          </cell>
          <cell r="Z941" t="str">
            <v/>
          </cell>
          <cell r="AA941" t="str">
            <v>x</v>
          </cell>
          <cell r="AB941" t="str">
            <v/>
          </cell>
          <cell r="AC941" t="str">
            <v/>
          </cell>
          <cell r="AD941" t="str">
            <v/>
          </cell>
          <cell r="AE941" t="str">
            <v/>
          </cell>
          <cell r="AG941" t="str">
            <v/>
          </cell>
          <cell r="AH941" t="str">
            <v/>
          </cell>
          <cell r="AJ941" t="str">
            <v/>
          </cell>
          <cell r="AK941" t="str">
            <v/>
          </cell>
          <cell r="AL941" t="str">
            <v/>
          </cell>
          <cell r="AM941" t="str">
            <v/>
          </cell>
          <cell r="AN941" t="str">
            <v/>
          </cell>
          <cell r="AO941" t="str">
            <v/>
          </cell>
          <cell r="AP941" t="str">
            <v/>
          </cell>
          <cell r="AQ941" t="str">
            <v>x</v>
          </cell>
          <cell r="AR941" t="str">
            <v>x</v>
          </cell>
          <cell r="AS941" t="str">
            <v>x</v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</row>
        <row r="942">
          <cell r="A942">
            <v>554</v>
          </cell>
          <cell r="B942">
            <v>1</v>
          </cell>
          <cell r="C942" t="str">
            <v>DC4DD15</v>
          </cell>
          <cell r="D942" t="str">
            <v>DC4DD15-DC</v>
          </cell>
          <cell r="E942">
            <v>743</v>
          </cell>
          <cell r="F942" t="str">
            <v>Thực tập Thí nghiệm vật liệu xây dựng</v>
          </cell>
          <cell r="G942">
            <v>1</v>
          </cell>
          <cell r="H942" t="str">
            <v/>
          </cell>
          <cell r="I942">
            <v>30</v>
          </cell>
          <cell r="J942" t="str">
            <v/>
          </cell>
          <cell r="K942" t="str">
            <v/>
          </cell>
          <cell r="L942" t="str">
            <v>TH</v>
          </cell>
          <cell r="M942" t="str">
            <v/>
          </cell>
          <cell r="N942" t="str">
            <v>Kết cấu - Vật liệu</v>
          </cell>
          <cell r="O942" t="str">
            <v>CÔNG TRÌNH</v>
          </cell>
          <cell r="P942" t="str">
            <v>CTKC</v>
          </cell>
          <cell r="Q942" t="str">
            <v>KCT</v>
          </cell>
          <cell r="R942" t="str">
            <v>KCT-CTKC</v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 t="str">
            <v>x</v>
          </cell>
          <cell r="AA942" t="str">
            <v/>
          </cell>
          <cell r="AB942" t="str">
            <v/>
          </cell>
          <cell r="AC942" t="str">
            <v/>
          </cell>
          <cell r="AD942" t="str">
            <v/>
          </cell>
          <cell r="AE942" t="str">
            <v/>
          </cell>
          <cell r="AG942" t="str">
            <v/>
          </cell>
          <cell r="AH942" t="str">
            <v/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>x</v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</row>
        <row r="943">
          <cell r="A943">
            <v>554</v>
          </cell>
          <cell r="B943">
            <v>4</v>
          </cell>
          <cell r="C943" t="str">
            <v>MH4DD15</v>
          </cell>
          <cell r="D943" t="str">
            <v>MH4DD15-CC</v>
          </cell>
          <cell r="E943">
            <v>743</v>
          </cell>
          <cell r="F943" t="str">
            <v>Thực tập Thí nghiệm vật liệu xây dựng</v>
          </cell>
          <cell r="G943">
            <v>1</v>
          </cell>
          <cell r="H943" t="str">
            <v/>
          </cell>
          <cell r="I943">
            <v>30</v>
          </cell>
          <cell r="J943" t="str">
            <v/>
          </cell>
          <cell r="K943" t="str">
            <v/>
          </cell>
          <cell r="L943" t="str">
            <v>TH</v>
          </cell>
          <cell r="M943" t="str">
            <v/>
          </cell>
          <cell r="N943" t="str">
            <v>Kết cấu - Vật liệu</v>
          </cell>
          <cell r="O943" t="str">
            <v>CÔNG TRÌNH</v>
          </cell>
          <cell r="P943" t="str">
            <v>CTKC</v>
          </cell>
          <cell r="Q943" t="str">
            <v>KCT</v>
          </cell>
          <cell r="R943" t="str">
            <v>KCT-CTKC</v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>x</v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G943" t="str">
            <v/>
          </cell>
          <cell r="AH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>x</v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</row>
        <row r="944">
          <cell r="A944">
            <v>555</v>
          </cell>
          <cell r="B944">
            <v>2</v>
          </cell>
          <cell r="C944" t="str">
            <v>DL4CT17</v>
          </cell>
          <cell r="D944" t="str">
            <v>DL4CT17-DL</v>
          </cell>
          <cell r="E944">
            <v>795</v>
          </cell>
          <cell r="F944" t="str">
            <v>Thực tập Thí nghiệm vật liệu xây dựng</v>
          </cell>
          <cell r="G944">
            <v>3</v>
          </cell>
          <cell r="H944" t="str">
            <v/>
          </cell>
          <cell r="I944">
            <v>90</v>
          </cell>
          <cell r="J944" t="str">
            <v/>
          </cell>
          <cell r="K944" t="str">
            <v/>
          </cell>
          <cell r="L944" t="str">
            <v>TH</v>
          </cell>
          <cell r="M944" t="str">
            <v/>
          </cell>
          <cell r="N944" t="str">
            <v>Kết cấu - Vật liệu</v>
          </cell>
          <cell r="O944" t="str">
            <v>CÔNG TRÌNH</v>
          </cell>
          <cell r="P944" t="str">
            <v>CTKC</v>
          </cell>
          <cell r="Q944" t="str">
            <v>KCT</v>
          </cell>
          <cell r="R944" t="str">
            <v>KCT-CTKC</v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 t="str">
            <v/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G944" t="str">
            <v/>
          </cell>
          <cell r="AH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</row>
        <row r="945">
          <cell r="A945">
            <v>556</v>
          </cell>
          <cell r="B945">
            <v>2</v>
          </cell>
          <cell r="C945" t="str">
            <v>DL4DD17</v>
          </cell>
          <cell r="D945" t="str">
            <v>DL4DD17-DL</v>
          </cell>
          <cell r="E945">
            <v>795</v>
          </cell>
          <cell r="F945" t="str">
            <v>Thực tập Thí nghiệm vật liệu xây dựng</v>
          </cell>
          <cell r="G945">
            <v>3</v>
          </cell>
          <cell r="H945" t="str">
            <v/>
          </cell>
          <cell r="I945">
            <v>90</v>
          </cell>
          <cell r="J945" t="str">
            <v/>
          </cell>
          <cell r="K945" t="str">
            <v/>
          </cell>
          <cell r="L945" t="str">
            <v>TH</v>
          </cell>
          <cell r="M945" t="str">
            <v/>
          </cell>
          <cell r="N945" t="str">
            <v>Kết cấu - Vật liệu</v>
          </cell>
          <cell r="O945" t="str">
            <v>CÔNG TRÌNH</v>
          </cell>
          <cell r="P945" t="str">
            <v>CTKC</v>
          </cell>
          <cell r="Q945" t="str">
            <v>KCT</v>
          </cell>
          <cell r="R945" t="str">
            <v>KCT-CTKC</v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G945" t="str">
            <v/>
          </cell>
          <cell r="AH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 t="str">
            <v/>
          </cell>
          <cell r="AT945" t="str">
            <v/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</row>
        <row r="946">
          <cell r="A946">
            <v>557</v>
          </cell>
          <cell r="B946">
            <v>1</v>
          </cell>
          <cell r="C946" t="str">
            <v>DC4RB15</v>
          </cell>
          <cell r="D946" t="str">
            <v>DC4RB15-DC</v>
          </cell>
          <cell r="E946">
            <v>889</v>
          </cell>
          <cell r="F946" t="str">
            <v>Thực tập Thí nghiệm vật liệu xây dựng 2</v>
          </cell>
          <cell r="G946">
            <v>1</v>
          </cell>
          <cell r="H946" t="str">
            <v/>
          </cell>
          <cell r="I946">
            <v>30</v>
          </cell>
          <cell r="J946" t="str">
            <v/>
          </cell>
          <cell r="K946" t="str">
            <v/>
          </cell>
          <cell r="L946" t="str">
            <v>TH</v>
          </cell>
          <cell r="M946" t="str">
            <v/>
          </cell>
          <cell r="N946" t="str">
            <v>Kết cấu - Vật liệu</v>
          </cell>
          <cell r="O946" t="str">
            <v>CÔNG TRÌNH</v>
          </cell>
          <cell r="P946" t="str">
            <v>CTKC</v>
          </cell>
          <cell r="Q946" t="str">
            <v>KCT</v>
          </cell>
          <cell r="R946" t="str">
            <v>KCT-CTKC</v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 t="str">
            <v/>
          </cell>
          <cell r="AA946" t="str">
            <v>x</v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G946" t="str">
            <v/>
          </cell>
          <cell r="AH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</row>
        <row r="947">
          <cell r="A947">
            <v>558</v>
          </cell>
          <cell r="B947">
            <v>1</v>
          </cell>
          <cell r="C947" t="str">
            <v>DC2GT35</v>
          </cell>
          <cell r="D947" t="str">
            <v>DC2GT35-DC</v>
          </cell>
          <cell r="E947">
            <v>83</v>
          </cell>
          <cell r="F947" t="str">
            <v>Vật liệu xây dựng</v>
          </cell>
          <cell r="G947">
            <v>3</v>
          </cell>
          <cell r="H947">
            <v>45</v>
          </cell>
          <cell r="I947" t="str">
            <v/>
          </cell>
          <cell r="J947" t="str">
            <v/>
          </cell>
          <cell r="K947" t="str">
            <v/>
          </cell>
          <cell r="L947" t="str">
            <v>Viết</v>
          </cell>
          <cell r="M947">
            <v>90</v>
          </cell>
          <cell r="N947" t="str">
            <v>Kết cấu - Vật liệu</v>
          </cell>
          <cell r="O947" t="str">
            <v>CÔNG TRÌNH</v>
          </cell>
          <cell r="P947" t="str">
            <v>CTKC</v>
          </cell>
          <cell r="Q947" t="str">
            <v>KCT</v>
          </cell>
          <cell r="R947" t="str">
            <v>KCT-CTKC</v>
          </cell>
          <cell r="U947" t="str">
            <v>x</v>
          </cell>
          <cell r="V947" t="str">
            <v>x</v>
          </cell>
          <cell r="W947" t="str">
            <v>x</v>
          </cell>
          <cell r="X947" t="str">
            <v>x</v>
          </cell>
          <cell r="Y947" t="str">
            <v>x</v>
          </cell>
          <cell r="Z947" t="str">
            <v/>
          </cell>
          <cell r="AA947" t="str">
            <v>x</v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G947" t="str">
            <v/>
          </cell>
          <cell r="AH947" t="str">
            <v/>
          </cell>
          <cell r="AJ947" t="str">
            <v/>
          </cell>
          <cell r="AK947" t="str">
            <v/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>x</v>
          </cell>
          <cell r="AR947" t="str">
            <v>x</v>
          </cell>
          <cell r="AS947" t="str">
            <v>x</v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</row>
        <row r="948">
          <cell r="A948">
            <v>558</v>
          </cell>
          <cell r="B948">
            <v>4</v>
          </cell>
          <cell r="C948" t="str">
            <v>CC2GT35</v>
          </cell>
          <cell r="D948" t="str">
            <v>CC2GT35-CC</v>
          </cell>
          <cell r="E948">
            <v>83</v>
          </cell>
          <cell r="F948" t="str">
            <v>Vật liệu xây dựng</v>
          </cell>
          <cell r="G948">
            <v>3</v>
          </cell>
          <cell r="H948">
            <v>45</v>
          </cell>
          <cell r="I948" t="str">
            <v/>
          </cell>
          <cell r="J948" t="str">
            <v/>
          </cell>
          <cell r="K948" t="str">
            <v/>
          </cell>
          <cell r="L948" t="str">
            <v>Viết</v>
          </cell>
          <cell r="M948">
            <v>90</v>
          </cell>
          <cell r="N948" t="str">
            <v>Kết cấu - Vật liệu</v>
          </cell>
          <cell r="O948" t="str">
            <v>CÔNG TRÌNH</v>
          </cell>
          <cell r="P948" t="str">
            <v>CTKC</v>
          </cell>
          <cell r="Q948" t="str">
            <v>KCT</v>
          </cell>
          <cell r="R948" t="str">
            <v>KCT-CTKC</v>
          </cell>
          <cell r="U948" t="str">
            <v>x</v>
          </cell>
          <cell r="V948" t="str">
            <v>x</v>
          </cell>
          <cell r="W948" t="str">
            <v>x</v>
          </cell>
          <cell r="X948" t="str">
            <v>x</v>
          </cell>
          <cell r="Y948" t="str">
            <v>x</v>
          </cell>
          <cell r="Z948" t="str">
            <v/>
          </cell>
          <cell r="AA948" t="str">
            <v>x</v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G948" t="str">
            <v/>
          </cell>
          <cell r="AH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>x</v>
          </cell>
          <cell r="AR948" t="str">
            <v>x</v>
          </cell>
          <cell r="AS948" t="str">
            <v>x</v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</row>
        <row r="949">
          <cell r="A949">
            <v>559</v>
          </cell>
          <cell r="B949">
            <v>1</v>
          </cell>
          <cell r="C949" t="str">
            <v>DC2DD35</v>
          </cell>
          <cell r="D949" t="str">
            <v>DC2DD35-DC</v>
          </cell>
          <cell r="E949">
            <v>84</v>
          </cell>
          <cell r="F949" t="str">
            <v>Vật liệu xây dựng</v>
          </cell>
          <cell r="G949">
            <v>3</v>
          </cell>
          <cell r="H949">
            <v>45</v>
          </cell>
          <cell r="I949" t="str">
            <v/>
          </cell>
          <cell r="J949" t="str">
            <v/>
          </cell>
          <cell r="K949" t="str">
            <v/>
          </cell>
          <cell r="L949" t="str">
            <v>Viết</v>
          </cell>
          <cell r="M949">
            <v>90</v>
          </cell>
          <cell r="N949" t="str">
            <v>Kết cấu - Vật liệu</v>
          </cell>
          <cell r="O949" t="str">
            <v>CÔNG TRÌNH</v>
          </cell>
          <cell r="P949" t="str">
            <v>CTKC</v>
          </cell>
          <cell r="Q949" t="str">
            <v>KCT</v>
          </cell>
          <cell r="R949" t="str">
            <v>KCT-CTKC</v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 t="str">
            <v>x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G949" t="str">
            <v/>
          </cell>
          <cell r="AH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>x</v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</row>
        <row r="950">
          <cell r="A950">
            <v>559</v>
          </cell>
          <cell r="B950">
            <v>4</v>
          </cell>
          <cell r="C950" t="str">
            <v>MH2DD35</v>
          </cell>
          <cell r="D950" t="str">
            <v>MH2DD35-CC</v>
          </cell>
          <cell r="E950">
            <v>84</v>
          </cell>
          <cell r="F950" t="str">
            <v>Vật liệu xây dựng</v>
          </cell>
          <cell r="G950">
            <v>3</v>
          </cell>
          <cell r="H950">
            <v>45</v>
          </cell>
          <cell r="I950" t="str">
            <v/>
          </cell>
          <cell r="J950" t="str">
            <v/>
          </cell>
          <cell r="K950" t="str">
            <v/>
          </cell>
          <cell r="L950" t="str">
            <v>Viết</v>
          </cell>
          <cell r="M950">
            <v>90</v>
          </cell>
          <cell r="N950" t="str">
            <v>Kết cấu - Vật liệu</v>
          </cell>
          <cell r="O950" t="str">
            <v>CÔNG TRÌNH</v>
          </cell>
          <cell r="P950" t="str">
            <v>CTKC</v>
          </cell>
          <cell r="Q950" t="str">
            <v>KCT</v>
          </cell>
          <cell r="R950" t="str">
            <v>KCT-CTKC</v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>x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G950" t="str">
            <v/>
          </cell>
          <cell r="AH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>x</v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</row>
        <row r="951">
          <cell r="A951">
            <v>560</v>
          </cell>
          <cell r="B951">
            <v>1</v>
          </cell>
          <cell r="C951" t="str">
            <v>DC2KX36</v>
          </cell>
          <cell r="D951" t="str">
            <v>DC2KX36-DC</v>
          </cell>
          <cell r="E951">
            <v>159</v>
          </cell>
          <cell r="F951" t="str">
            <v>Vật liệu xây dựng</v>
          </cell>
          <cell r="G951">
            <v>2</v>
          </cell>
          <cell r="H951">
            <v>30</v>
          </cell>
          <cell r="I951" t="str">
            <v/>
          </cell>
          <cell r="J951" t="str">
            <v/>
          </cell>
          <cell r="K951" t="str">
            <v/>
          </cell>
          <cell r="L951" t="str">
            <v>Viết</v>
          </cell>
          <cell r="M951">
            <v>75</v>
          </cell>
          <cell r="N951" t="str">
            <v>Kết cấu - Vật liệu</v>
          </cell>
          <cell r="O951" t="str">
            <v>CÔNG TRÌNH</v>
          </cell>
          <cell r="P951" t="str">
            <v>CTKC</v>
          </cell>
          <cell r="Q951" t="str">
            <v>KCT</v>
          </cell>
          <cell r="R951" t="str">
            <v>KCT-CTKC</v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 t="str">
            <v/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G951" t="str">
            <v/>
          </cell>
          <cell r="AH951" t="str">
            <v/>
          </cell>
          <cell r="AJ951" t="str">
            <v/>
          </cell>
          <cell r="AK951" t="str">
            <v/>
          </cell>
          <cell r="AL951" t="str">
            <v>x</v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>x</v>
          </cell>
          <cell r="BF951" t="str">
            <v/>
          </cell>
          <cell r="BG951" t="str">
            <v/>
          </cell>
          <cell r="BH951" t="str">
            <v/>
          </cell>
        </row>
        <row r="952">
          <cell r="A952">
            <v>560</v>
          </cell>
          <cell r="B952">
            <v>4</v>
          </cell>
          <cell r="C952" t="str">
            <v>CC2KX36</v>
          </cell>
          <cell r="D952" t="str">
            <v>CC2KX36-CC</v>
          </cell>
          <cell r="E952">
            <v>159</v>
          </cell>
          <cell r="F952" t="str">
            <v>Vật liệu xây dựng</v>
          </cell>
          <cell r="G952">
            <v>2</v>
          </cell>
          <cell r="H952">
            <v>30</v>
          </cell>
          <cell r="I952" t="str">
            <v/>
          </cell>
          <cell r="J952" t="str">
            <v/>
          </cell>
          <cell r="K952" t="str">
            <v/>
          </cell>
          <cell r="L952" t="str">
            <v>Viết</v>
          </cell>
          <cell r="M952">
            <v>75</v>
          </cell>
          <cell r="N952" t="str">
            <v>Kết cấu - Vật liệu</v>
          </cell>
          <cell r="O952" t="str">
            <v>CÔNG TRÌNH</v>
          </cell>
          <cell r="P952" t="str">
            <v>CTKC</v>
          </cell>
          <cell r="Q952" t="str">
            <v>KCT</v>
          </cell>
          <cell r="R952" t="str">
            <v>KCT-CTKC</v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  <cell r="AD952" t="str">
            <v/>
          </cell>
          <cell r="AE952" t="str">
            <v/>
          </cell>
          <cell r="AG952" t="str">
            <v/>
          </cell>
          <cell r="AH952" t="str">
            <v/>
          </cell>
          <cell r="AJ952" t="str">
            <v/>
          </cell>
          <cell r="AK952" t="str">
            <v/>
          </cell>
          <cell r="AL952" t="str">
            <v>x</v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>x</v>
          </cell>
          <cell r="BF952" t="str">
            <v/>
          </cell>
          <cell r="BG952" t="str">
            <v/>
          </cell>
          <cell r="BH952" t="str">
            <v/>
          </cell>
        </row>
        <row r="953">
          <cell r="A953">
            <v>561</v>
          </cell>
          <cell r="B953">
            <v>3</v>
          </cell>
          <cell r="C953" t="str">
            <v>DT2GT35</v>
          </cell>
          <cell r="D953" t="str">
            <v>DT2GT35-DV</v>
          </cell>
          <cell r="E953">
            <v>858</v>
          </cell>
          <cell r="F953" t="str">
            <v>Vật liệu xây dựng</v>
          </cell>
          <cell r="G953">
            <v>2</v>
          </cell>
          <cell r="H953">
            <v>30</v>
          </cell>
          <cell r="I953" t="str">
            <v/>
          </cell>
          <cell r="J953" t="str">
            <v/>
          </cell>
          <cell r="K953" t="str">
            <v/>
          </cell>
          <cell r="L953" t="str">
            <v>Viết</v>
          </cell>
          <cell r="M953">
            <v>75</v>
          </cell>
          <cell r="N953" t="str">
            <v>Kết cấu - Vật liệu</v>
          </cell>
          <cell r="O953" t="str">
            <v>CÔNG TRÌNH</v>
          </cell>
          <cell r="P953" t="str">
            <v>CTKC</v>
          </cell>
          <cell r="Q953" t="str">
            <v>KCT</v>
          </cell>
          <cell r="R953" t="str">
            <v>KCT-CTKC</v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G953" t="str">
            <v/>
          </cell>
          <cell r="AH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</row>
        <row r="954">
          <cell r="A954">
            <v>562</v>
          </cell>
          <cell r="B954">
            <v>1</v>
          </cell>
          <cell r="C954" t="str">
            <v>DC2MO23</v>
          </cell>
          <cell r="D954" t="str">
            <v>DC2MO23-DC</v>
          </cell>
          <cell r="E954">
            <v>877</v>
          </cell>
          <cell r="F954" t="str">
            <v>Vật liệu xây dựng</v>
          </cell>
          <cell r="G954">
            <v>2</v>
          </cell>
          <cell r="H954">
            <v>30</v>
          </cell>
          <cell r="I954" t="str">
            <v/>
          </cell>
          <cell r="J954" t="str">
            <v/>
          </cell>
          <cell r="K954" t="str">
            <v/>
          </cell>
          <cell r="L954" t="str">
            <v>Viết</v>
          </cell>
          <cell r="M954">
            <v>75</v>
          </cell>
          <cell r="N954" t="str">
            <v>Kết cấu - Vật liệu</v>
          </cell>
          <cell r="O954" t="str">
            <v>CÔNG TRÌNH</v>
          </cell>
          <cell r="P954" t="str">
            <v>CTKC</v>
          </cell>
          <cell r="Q954" t="str">
            <v>KCT</v>
          </cell>
          <cell r="R954" t="str">
            <v>KCT-CTKC</v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 t="str">
            <v/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G954" t="str">
            <v/>
          </cell>
          <cell r="AH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</row>
        <row r="955">
          <cell r="A955">
            <v>563</v>
          </cell>
          <cell r="B955">
            <v>1</v>
          </cell>
          <cell r="C955" t="str">
            <v>DC2CT65</v>
          </cell>
          <cell r="D955" t="str">
            <v>DC2CT65-DC</v>
          </cell>
          <cell r="E955">
            <v>214</v>
          </cell>
          <cell r="F955" t="str">
            <v>An toàn lao động</v>
          </cell>
          <cell r="G955">
            <v>2</v>
          </cell>
          <cell r="H955">
            <v>30</v>
          </cell>
          <cell r="I955" t="str">
            <v/>
          </cell>
          <cell r="J955" t="str">
            <v/>
          </cell>
          <cell r="K955" t="str">
            <v/>
          </cell>
          <cell r="L955" t="str">
            <v>Viết</v>
          </cell>
          <cell r="M955">
            <v>90</v>
          </cell>
          <cell r="N955" t="str">
            <v>Đo đạc-Khảo sát CT</v>
          </cell>
          <cell r="O955" t="str">
            <v>CÔNG TRÌNH</v>
          </cell>
          <cell r="P955" t="str">
            <v>CTKS</v>
          </cell>
          <cell r="Q955" t="str">
            <v>KCT</v>
          </cell>
          <cell r="R955" t="str">
            <v>KCT-CTKS</v>
          </cell>
          <cell r="U955" t="str">
            <v>o</v>
          </cell>
          <cell r="V955" t="str">
            <v>o</v>
          </cell>
          <cell r="W955" t="str">
            <v>o</v>
          </cell>
          <cell r="X955" t="str">
            <v>o</v>
          </cell>
          <cell r="Y955" t="str">
            <v>o</v>
          </cell>
          <cell r="Z955" t="str">
            <v>x</v>
          </cell>
          <cell r="AA955" t="str">
            <v>o</v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G955" t="str">
            <v/>
          </cell>
          <cell r="AH955" t="str">
            <v/>
          </cell>
          <cell r="AJ955" t="str">
            <v/>
          </cell>
          <cell r="AK955" t="str">
            <v/>
          </cell>
          <cell r="AL955" t="str">
            <v>o</v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>o</v>
          </cell>
          <cell r="AR955" t="str">
            <v>o</v>
          </cell>
          <cell r="AS955" t="str">
            <v>o</v>
          </cell>
          <cell r="AT955" t="str">
            <v/>
          </cell>
          <cell r="AU955" t="str">
            <v>x</v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>o</v>
          </cell>
          <cell r="BF955" t="str">
            <v/>
          </cell>
          <cell r="BG955" t="str">
            <v/>
          </cell>
          <cell r="BH955" t="str">
            <v/>
          </cell>
        </row>
        <row r="956">
          <cell r="A956">
            <v>563</v>
          </cell>
          <cell r="B956">
            <v>2</v>
          </cell>
          <cell r="C956" t="str">
            <v>DC2CT65</v>
          </cell>
          <cell r="D956" t="str">
            <v>DC2CT65-DL</v>
          </cell>
          <cell r="E956">
            <v>214</v>
          </cell>
          <cell r="F956" t="str">
            <v>An toàn lao động</v>
          </cell>
          <cell r="G956">
            <v>2</v>
          </cell>
          <cell r="H956">
            <v>30</v>
          </cell>
          <cell r="I956" t="str">
            <v/>
          </cell>
          <cell r="J956" t="str">
            <v/>
          </cell>
          <cell r="K956" t="str">
            <v/>
          </cell>
          <cell r="L956" t="str">
            <v>Viết</v>
          </cell>
          <cell r="M956">
            <v>90</v>
          </cell>
          <cell r="N956" t="str">
            <v>Đo đạc-Khảo sát CT</v>
          </cell>
          <cell r="O956" t="str">
            <v>CÔNG TRÌNH</v>
          </cell>
          <cell r="P956" t="str">
            <v>CTKS</v>
          </cell>
          <cell r="Q956" t="str">
            <v>KCT</v>
          </cell>
          <cell r="R956" t="str">
            <v>KCT-CTKS</v>
          </cell>
          <cell r="U956" t="str">
            <v>o</v>
          </cell>
          <cell r="V956" t="str">
            <v>o</v>
          </cell>
          <cell r="W956" t="str">
            <v>o</v>
          </cell>
          <cell r="X956" t="str">
            <v>o</v>
          </cell>
          <cell r="Y956" t="str">
            <v>o</v>
          </cell>
          <cell r="Z956" t="str">
            <v>x</v>
          </cell>
          <cell r="AA956" t="str">
            <v>o</v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G956" t="str">
            <v/>
          </cell>
          <cell r="AH956" t="str">
            <v/>
          </cell>
          <cell r="AJ956" t="str">
            <v/>
          </cell>
          <cell r="AK956" t="str">
            <v/>
          </cell>
          <cell r="AL956" t="str">
            <v>o</v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>o</v>
          </cell>
          <cell r="AR956" t="str">
            <v>o</v>
          </cell>
          <cell r="AS956" t="str">
            <v>o</v>
          </cell>
          <cell r="AT956" t="str">
            <v/>
          </cell>
          <cell r="AU956" t="str">
            <v>x</v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>o</v>
          </cell>
          <cell r="BF956" t="str">
            <v/>
          </cell>
          <cell r="BG956" t="str">
            <v/>
          </cell>
          <cell r="BH956" t="str">
            <v/>
          </cell>
        </row>
        <row r="957">
          <cell r="A957">
            <v>563</v>
          </cell>
          <cell r="B957">
            <v>3</v>
          </cell>
          <cell r="C957" t="str">
            <v>DC2CT65</v>
          </cell>
          <cell r="D957" t="str">
            <v>DC2CT65-DV</v>
          </cell>
          <cell r="E957">
            <v>214</v>
          </cell>
          <cell r="F957" t="str">
            <v>An toàn lao động</v>
          </cell>
          <cell r="G957">
            <v>2</v>
          </cell>
          <cell r="H957">
            <v>30</v>
          </cell>
          <cell r="I957" t="str">
            <v/>
          </cell>
          <cell r="J957" t="str">
            <v/>
          </cell>
          <cell r="K957" t="str">
            <v/>
          </cell>
          <cell r="L957" t="str">
            <v>Viết</v>
          </cell>
          <cell r="M957">
            <v>90</v>
          </cell>
          <cell r="N957" t="str">
            <v>Đo đạc-Khảo sát CT</v>
          </cell>
          <cell r="O957" t="str">
            <v>CÔNG TRÌNH</v>
          </cell>
          <cell r="P957" t="str">
            <v>CTKS</v>
          </cell>
          <cell r="Q957" t="str">
            <v>KCT</v>
          </cell>
          <cell r="R957" t="str">
            <v>KCT-CTKS</v>
          </cell>
          <cell r="U957" t="str">
            <v>o</v>
          </cell>
          <cell r="V957" t="str">
            <v>o</v>
          </cell>
          <cell r="W957" t="str">
            <v>o</v>
          </cell>
          <cell r="X957" t="str">
            <v>o</v>
          </cell>
          <cell r="Y957" t="str">
            <v>o</v>
          </cell>
          <cell r="Z957" t="str">
            <v>x</v>
          </cell>
          <cell r="AA957" t="str">
            <v>o</v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G957" t="str">
            <v/>
          </cell>
          <cell r="AH957" t="str">
            <v/>
          </cell>
          <cell r="AJ957" t="str">
            <v/>
          </cell>
          <cell r="AK957" t="str">
            <v/>
          </cell>
          <cell r="AL957" t="str">
            <v>o</v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>o</v>
          </cell>
          <cell r="AR957" t="str">
            <v>o</v>
          </cell>
          <cell r="AS957" t="str">
            <v>o</v>
          </cell>
          <cell r="AT957" t="str">
            <v/>
          </cell>
          <cell r="AU957" t="str">
            <v>x</v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>o</v>
          </cell>
          <cell r="BF957" t="str">
            <v/>
          </cell>
          <cell r="BG957" t="str">
            <v/>
          </cell>
          <cell r="BH957" t="str">
            <v/>
          </cell>
        </row>
        <row r="958">
          <cell r="A958">
            <v>563</v>
          </cell>
          <cell r="B958">
            <v>4</v>
          </cell>
          <cell r="C958" t="str">
            <v>MH2CT65</v>
          </cell>
          <cell r="D958" t="str">
            <v>MH2CT65-CC</v>
          </cell>
          <cell r="E958">
            <v>214</v>
          </cell>
          <cell r="F958" t="str">
            <v>An toàn lao động</v>
          </cell>
          <cell r="G958">
            <v>2</v>
          </cell>
          <cell r="H958">
            <v>30</v>
          </cell>
          <cell r="I958" t="str">
            <v/>
          </cell>
          <cell r="J958" t="str">
            <v/>
          </cell>
          <cell r="K958" t="str">
            <v/>
          </cell>
          <cell r="L958" t="str">
            <v>Viết</v>
          </cell>
          <cell r="M958">
            <v>90</v>
          </cell>
          <cell r="N958" t="str">
            <v>Đo đạc-Khảo sát CT</v>
          </cell>
          <cell r="O958" t="str">
            <v>CÔNG TRÌNH</v>
          </cell>
          <cell r="P958" t="str">
            <v>CTKS</v>
          </cell>
          <cell r="Q958" t="str">
            <v>KCT</v>
          </cell>
          <cell r="R958" t="str">
            <v>KCT-CTKS</v>
          </cell>
          <cell r="U958" t="str">
            <v>o</v>
          </cell>
          <cell r="V958" t="str">
            <v>o</v>
          </cell>
          <cell r="W958" t="str">
            <v>o</v>
          </cell>
          <cell r="X958" t="str">
            <v>o</v>
          </cell>
          <cell r="Y958" t="str">
            <v>o</v>
          </cell>
          <cell r="Z958" t="str">
            <v>x</v>
          </cell>
          <cell r="AA958" t="str">
            <v>o</v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G958" t="str">
            <v/>
          </cell>
          <cell r="AH958" t="str">
            <v/>
          </cell>
          <cell r="AJ958" t="str">
            <v/>
          </cell>
          <cell r="AK958" t="str">
            <v/>
          </cell>
          <cell r="AL958" t="str">
            <v>o</v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>o</v>
          </cell>
          <cell r="AR958" t="str">
            <v>o</v>
          </cell>
          <cell r="AS958" t="str">
            <v>o</v>
          </cell>
          <cell r="AT958" t="str">
            <v/>
          </cell>
          <cell r="AU958" t="str">
            <v>x</v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>o</v>
          </cell>
          <cell r="BF958" t="str">
            <v/>
          </cell>
          <cell r="BG958" t="str">
            <v/>
          </cell>
          <cell r="BH958" t="str">
            <v/>
          </cell>
        </row>
        <row r="959">
          <cell r="A959">
            <v>563</v>
          </cell>
          <cell r="B959">
            <v>5</v>
          </cell>
          <cell r="C959" t="str">
            <v>MH2CT65</v>
          </cell>
          <cell r="D959" t="str">
            <v>MH2CT65-CL</v>
          </cell>
          <cell r="E959">
            <v>214</v>
          </cell>
          <cell r="F959" t="str">
            <v>An toàn lao động</v>
          </cell>
          <cell r="G959">
            <v>2</v>
          </cell>
          <cell r="H959">
            <v>30</v>
          </cell>
          <cell r="I959" t="str">
            <v/>
          </cell>
          <cell r="J959" t="str">
            <v/>
          </cell>
          <cell r="K959" t="str">
            <v/>
          </cell>
          <cell r="L959" t="str">
            <v>Viết</v>
          </cell>
          <cell r="M959">
            <v>90</v>
          </cell>
          <cell r="N959" t="str">
            <v>Đo đạc-Khảo sát CT</v>
          </cell>
          <cell r="O959" t="str">
            <v>CÔNG TRÌNH</v>
          </cell>
          <cell r="P959" t="str">
            <v>CTKS</v>
          </cell>
          <cell r="Q959" t="str">
            <v>KCT</v>
          </cell>
          <cell r="R959" t="str">
            <v>KCT-CTKS</v>
          </cell>
          <cell r="U959" t="str">
            <v>o</v>
          </cell>
          <cell r="V959" t="str">
            <v>o</v>
          </cell>
          <cell r="W959" t="str">
            <v>o</v>
          </cell>
          <cell r="X959" t="str">
            <v>o</v>
          </cell>
          <cell r="Y959" t="str">
            <v>o</v>
          </cell>
          <cell r="Z959" t="str">
            <v>x</v>
          </cell>
          <cell r="AA959" t="str">
            <v>o</v>
          </cell>
          <cell r="AB959" t="str">
            <v/>
          </cell>
          <cell r="AC959" t="str">
            <v/>
          </cell>
          <cell r="AD959" t="str">
            <v/>
          </cell>
          <cell r="AE959" t="str">
            <v/>
          </cell>
          <cell r="AG959" t="str">
            <v/>
          </cell>
          <cell r="AH959" t="str">
            <v/>
          </cell>
          <cell r="AJ959" t="str">
            <v/>
          </cell>
          <cell r="AK959" t="str">
            <v/>
          </cell>
          <cell r="AL959" t="str">
            <v>o</v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>o</v>
          </cell>
          <cell r="AR959" t="str">
            <v>o</v>
          </cell>
          <cell r="AS959" t="str">
            <v>o</v>
          </cell>
          <cell r="AT959" t="str">
            <v/>
          </cell>
          <cell r="AU959" t="str">
            <v>x</v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>o</v>
          </cell>
          <cell r="BF959" t="str">
            <v/>
          </cell>
          <cell r="BG959" t="str">
            <v/>
          </cell>
          <cell r="BH959" t="str">
            <v/>
          </cell>
        </row>
        <row r="960">
          <cell r="A960">
            <v>564</v>
          </cell>
          <cell r="B960">
            <v>1</v>
          </cell>
          <cell r="C960" t="str">
            <v>DC4CT11</v>
          </cell>
          <cell r="D960" t="str">
            <v>DC4CT11-DC</v>
          </cell>
          <cell r="E960">
            <v>632</v>
          </cell>
          <cell r="F960" t="str">
            <v>Thực hành trắc địa</v>
          </cell>
          <cell r="G960">
            <v>2</v>
          </cell>
          <cell r="H960" t="str">
            <v/>
          </cell>
          <cell r="I960">
            <v>60</v>
          </cell>
          <cell r="J960" t="str">
            <v/>
          </cell>
          <cell r="K960" t="str">
            <v/>
          </cell>
          <cell r="L960" t="str">
            <v>VĐ</v>
          </cell>
          <cell r="M960" t="str">
            <v/>
          </cell>
          <cell r="N960" t="str">
            <v>Đo đạc-Khảo sát CT</v>
          </cell>
          <cell r="O960" t="str">
            <v>CÔNG TRÌNH</v>
          </cell>
          <cell r="P960" t="str">
            <v>CTKS</v>
          </cell>
          <cell r="Q960" t="str">
            <v>KCT</v>
          </cell>
          <cell r="R960" t="str">
            <v>KCT-CTKS</v>
          </cell>
          <cell r="U960" t="str">
            <v>x</v>
          </cell>
          <cell r="V960" t="str">
            <v>x</v>
          </cell>
          <cell r="W960" t="str">
            <v>x</v>
          </cell>
          <cell r="X960" t="str">
            <v>x</v>
          </cell>
          <cell r="Y960" t="str">
            <v>x</v>
          </cell>
          <cell r="Z960" t="str">
            <v>x</v>
          </cell>
          <cell r="AA960" t="str">
            <v>x</v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G960" t="str">
            <v/>
          </cell>
          <cell r="AH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>x</v>
          </cell>
          <cell r="AR960" t="str">
            <v>x</v>
          </cell>
          <cell r="AS960" t="str">
            <v>x</v>
          </cell>
          <cell r="AT960" t="str">
            <v/>
          </cell>
          <cell r="AU960" t="str">
            <v>x</v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</row>
        <row r="961">
          <cell r="A961">
            <v>564</v>
          </cell>
          <cell r="B961">
            <v>2</v>
          </cell>
          <cell r="C961" t="str">
            <v>DL4CT11</v>
          </cell>
          <cell r="D961" t="str">
            <v>DL4CT11-DL</v>
          </cell>
          <cell r="E961">
            <v>632</v>
          </cell>
          <cell r="F961" t="str">
            <v>Thực hành trắc địa</v>
          </cell>
          <cell r="G961">
            <v>2</v>
          </cell>
          <cell r="H961" t="str">
            <v/>
          </cell>
          <cell r="I961">
            <v>60</v>
          </cell>
          <cell r="J961" t="str">
            <v/>
          </cell>
          <cell r="K961" t="str">
            <v/>
          </cell>
          <cell r="L961" t="str">
            <v>VĐ</v>
          </cell>
          <cell r="M961" t="str">
            <v/>
          </cell>
          <cell r="N961" t="str">
            <v>Đo đạc-Khảo sát CT</v>
          </cell>
          <cell r="O961" t="str">
            <v>CÔNG TRÌNH</v>
          </cell>
          <cell r="P961" t="str">
            <v>CTKS</v>
          </cell>
          <cell r="Q961" t="str">
            <v>KCT</v>
          </cell>
          <cell r="R961" t="str">
            <v>KCT-CTKS</v>
          </cell>
          <cell r="U961" t="str">
            <v>x</v>
          </cell>
          <cell r="V961" t="str">
            <v>x</v>
          </cell>
          <cell r="W961" t="str">
            <v>x</v>
          </cell>
          <cell r="X961" t="str">
            <v>x</v>
          </cell>
          <cell r="Y961" t="str">
            <v>x</v>
          </cell>
          <cell r="Z961" t="str">
            <v>x</v>
          </cell>
          <cell r="AA961" t="str">
            <v>x</v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G961" t="str">
            <v/>
          </cell>
          <cell r="AH961" t="str">
            <v/>
          </cell>
          <cell r="AJ961" t="str">
            <v/>
          </cell>
          <cell r="AK961" t="str">
            <v/>
          </cell>
          <cell r="AL961" t="str">
            <v/>
          </cell>
          <cell r="AM961" t="str">
            <v/>
          </cell>
          <cell r="AN961" t="str">
            <v/>
          </cell>
          <cell r="AO961" t="str">
            <v/>
          </cell>
          <cell r="AP961" t="str">
            <v/>
          </cell>
          <cell r="AQ961" t="str">
            <v>x</v>
          </cell>
          <cell r="AR961" t="str">
            <v>x</v>
          </cell>
          <cell r="AS961" t="str">
            <v>x</v>
          </cell>
          <cell r="AT961" t="str">
            <v/>
          </cell>
          <cell r="AU961" t="str">
            <v>x</v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</row>
        <row r="962">
          <cell r="A962">
            <v>564</v>
          </cell>
          <cell r="B962">
            <v>4</v>
          </cell>
          <cell r="C962" t="str">
            <v>MH4CT11</v>
          </cell>
          <cell r="D962" t="str">
            <v>MH4CT11-CC</v>
          </cell>
          <cell r="E962">
            <v>632</v>
          </cell>
          <cell r="F962" t="str">
            <v>Thực hành trắc địa</v>
          </cell>
          <cell r="G962">
            <v>2</v>
          </cell>
          <cell r="H962" t="str">
            <v/>
          </cell>
          <cell r="I962">
            <v>60</v>
          </cell>
          <cell r="J962" t="str">
            <v/>
          </cell>
          <cell r="K962" t="str">
            <v/>
          </cell>
          <cell r="L962" t="str">
            <v>VĐ</v>
          </cell>
          <cell r="M962" t="str">
            <v/>
          </cell>
          <cell r="N962" t="str">
            <v>Đo đạc-Khảo sát CT</v>
          </cell>
          <cell r="O962" t="str">
            <v>CÔNG TRÌNH</v>
          </cell>
          <cell r="P962" t="str">
            <v>CTKS</v>
          </cell>
          <cell r="Q962" t="str">
            <v>KCT</v>
          </cell>
          <cell r="R962" t="str">
            <v>KCT-CTKS</v>
          </cell>
          <cell r="U962" t="str">
            <v>x</v>
          </cell>
          <cell r="V962" t="str">
            <v>x</v>
          </cell>
          <cell r="W962" t="str">
            <v>x</v>
          </cell>
          <cell r="X962" t="str">
            <v>x</v>
          </cell>
          <cell r="Y962" t="str">
            <v>x</v>
          </cell>
          <cell r="Z962" t="str">
            <v>x</v>
          </cell>
          <cell r="AA962" t="str">
            <v>x</v>
          </cell>
          <cell r="AB962" t="str">
            <v/>
          </cell>
          <cell r="AC962" t="str">
            <v/>
          </cell>
          <cell r="AD962" t="str">
            <v/>
          </cell>
          <cell r="AE962" t="str">
            <v/>
          </cell>
          <cell r="AG962" t="str">
            <v/>
          </cell>
          <cell r="AH962" t="str">
            <v/>
          </cell>
          <cell r="AJ962" t="str">
            <v/>
          </cell>
          <cell r="AK962" t="str">
            <v/>
          </cell>
          <cell r="AL962" t="str">
            <v/>
          </cell>
          <cell r="AM962" t="str">
            <v/>
          </cell>
          <cell r="AN962" t="str">
            <v/>
          </cell>
          <cell r="AO962" t="str">
            <v/>
          </cell>
          <cell r="AP962" t="str">
            <v/>
          </cell>
          <cell r="AQ962" t="str">
            <v>x</v>
          </cell>
          <cell r="AR962" t="str">
            <v>x</v>
          </cell>
          <cell r="AS962" t="str">
            <v>x</v>
          </cell>
          <cell r="AT962" t="str">
            <v/>
          </cell>
          <cell r="AU962" t="str">
            <v>x</v>
          </cell>
          <cell r="AV962" t="str">
            <v/>
          </cell>
          <cell r="AW962" t="str">
            <v/>
          </cell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  <cell r="BF962" t="str">
            <v/>
          </cell>
          <cell r="BG962" t="str">
            <v/>
          </cell>
          <cell r="BH962" t="str">
            <v/>
          </cell>
        </row>
        <row r="963">
          <cell r="A963">
            <v>565</v>
          </cell>
          <cell r="B963">
            <v>3</v>
          </cell>
          <cell r="C963" t="str">
            <v>DT4CT11</v>
          </cell>
          <cell r="D963" t="str">
            <v>DT4CT11-DV</v>
          </cell>
          <cell r="E963">
            <v>861</v>
          </cell>
          <cell r="F963" t="str">
            <v>Thực hành Trắc địa</v>
          </cell>
          <cell r="G963">
            <v>1</v>
          </cell>
          <cell r="H963" t="str">
            <v/>
          </cell>
          <cell r="I963">
            <v>30</v>
          </cell>
          <cell r="J963" t="str">
            <v/>
          </cell>
          <cell r="K963" t="str">
            <v/>
          </cell>
          <cell r="L963" t="str">
            <v>VĐ</v>
          </cell>
          <cell r="M963" t="str">
            <v/>
          </cell>
          <cell r="N963" t="str">
            <v>Đo đạc-Khảo sát CT</v>
          </cell>
          <cell r="O963" t="str">
            <v>CÔNG TRÌNH</v>
          </cell>
          <cell r="P963" t="str">
            <v>CTKS</v>
          </cell>
          <cell r="Q963" t="str">
            <v>KCT</v>
          </cell>
          <cell r="R963" t="str">
            <v>KCT-CTKS</v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  <cell r="AA963" t="str">
            <v/>
          </cell>
          <cell r="AB963" t="str">
            <v/>
          </cell>
          <cell r="AC963" t="str">
            <v/>
          </cell>
          <cell r="AD963" t="str">
            <v/>
          </cell>
          <cell r="AE963" t="str">
            <v/>
          </cell>
          <cell r="AG963" t="str">
            <v/>
          </cell>
          <cell r="AH963" t="str">
            <v/>
          </cell>
          <cell r="AJ963" t="str">
            <v/>
          </cell>
          <cell r="AK963" t="str">
            <v/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</row>
        <row r="964">
          <cell r="A964">
            <v>566</v>
          </cell>
          <cell r="B964">
            <v>1</v>
          </cell>
          <cell r="C964" t="str">
            <v>DC4CC21</v>
          </cell>
          <cell r="D964" t="str">
            <v>DC4CC21-DC</v>
          </cell>
          <cell r="E964">
            <v>640</v>
          </cell>
          <cell r="F964" t="str">
            <v>Thực tập Khảo sát thiết kế cảng - đường thủy</v>
          </cell>
          <cell r="G964">
            <v>5</v>
          </cell>
          <cell r="H964" t="str">
            <v/>
          </cell>
          <cell r="I964" t="str">
            <v/>
          </cell>
          <cell r="J964">
            <v>225</v>
          </cell>
          <cell r="K964" t="str">
            <v/>
          </cell>
          <cell r="L964" t="str">
            <v>VĐ</v>
          </cell>
          <cell r="M964" t="str">
            <v/>
          </cell>
          <cell r="N964" t="str">
            <v>Đo đạc-Khảo sát CT</v>
          </cell>
          <cell r="O964" t="str">
            <v>CÔNG TRÌNH</v>
          </cell>
          <cell r="P964" t="str">
            <v>CTKS</v>
          </cell>
          <cell r="Q964" t="str">
            <v>KCT</v>
          </cell>
          <cell r="R964" t="str">
            <v>KCT-CTKS</v>
          </cell>
          <cell r="U964" t="str">
            <v/>
          </cell>
          <cell r="V964" t="str">
            <v>x</v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G964" t="str">
            <v/>
          </cell>
          <cell r="AH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>x</v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</row>
        <row r="965">
          <cell r="A965">
            <v>566</v>
          </cell>
          <cell r="B965">
            <v>4</v>
          </cell>
          <cell r="C965" t="str">
            <v>MH4CC21</v>
          </cell>
          <cell r="D965" t="str">
            <v>MH4CC21-CC</v>
          </cell>
          <cell r="E965">
            <v>640</v>
          </cell>
          <cell r="F965" t="str">
            <v>Thực tập Khảo sát thiết kế cảng - đường thủy</v>
          </cell>
          <cell r="G965">
            <v>5</v>
          </cell>
          <cell r="H965" t="str">
            <v/>
          </cell>
          <cell r="I965" t="str">
            <v/>
          </cell>
          <cell r="J965">
            <v>225</v>
          </cell>
          <cell r="K965" t="str">
            <v/>
          </cell>
          <cell r="L965" t="str">
            <v>VĐ</v>
          </cell>
          <cell r="M965" t="str">
            <v/>
          </cell>
          <cell r="N965" t="str">
            <v>Đo đạc-Khảo sát CT</v>
          </cell>
          <cell r="O965" t="str">
            <v>CÔNG TRÌNH</v>
          </cell>
          <cell r="P965" t="str">
            <v>CTKS</v>
          </cell>
          <cell r="Q965" t="str">
            <v>KCT</v>
          </cell>
          <cell r="R965" t="str">
            <v>KCT-CTKS</v>
          </cell>
          <cell r="U965" t="str">
            <v/>
          </cell>
          <cell r="V965" t="str">
            <v>x</v>
          </cell>
          <cell r="W965" t="str">
            <v/>
          </cell>
          <cell r="X965" t="str">
            <v/>
          </cell>
          <cell r="Y965" t="str">
            <v/>
          </cell>
          <cell r="Z965" t="str">
            <v/>
          </cell>
          <cell r="AA965" t="str">
            <v/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  <cell r="AG965" t="str">
            <v/>
          </cell>
          <cell r="AH965" t="str">
            <v/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>x</v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</row>
        <row r="966">
          <cell r="A966">
            <v>567</v>
          </cell>
          <cell r="B966">
            <v>1</v>
          </cell>
          <cell r="C966" t="str">
            <v>DC4CA21</v>
          </cell>
          <cell r="D966" t="str">
            <v>DC4CA21-DC</v>
          </cell>
          <cell r="E966">
            <v>637</v>
          </cell>
          <cell r="F966" t="str">
            <v>Thực tập Khảo sát thiết kế cầu</v>
          </cell>
          <cell r="G966">
            <v>5</v>
          </cell>
          <cell r="H966" t="str">
            <v/>
          </cell>
          <cell r="I966" t="str">
            <v/>
          </cell>
          <cell r="J966">
            <v>225</v>
          </cell>
          <cell r="K966" t="str">
            <v/>
          </cell>
          <cell r="L966" t="str">
            <v>VĐ</v>
          </cell>
          <cell r="M966" t="str">
            <v/>
          </cell>
          <cell r="N966" t="str">
            <v>Đo đạc-Khảo sát CT</v>
          </cell>
          <cell r="O966" t="str">
            <v>CÔNG TRÌNH</v>
          </cell>
          <cell r="P966" t="str">
            <v>CTKS</v>
          </cell>
          <cell r="Q966" t="str">
            <v>KCT</v>
          </cell>
          <cell r="R966" t="str">
            <v>KCT-CTKS</v>
          </cell>
          <cell r="U966" t="str">
            <v>x</v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G966" t="str">
            <v/>
          </cell>
          <cell r="AH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</row>
        <row r="967">
          <cell r="A967">
            <v>568</v>
          </cell>
          <cell r="B967">
            <v>1</v>
          </cell>
          <cell r="C967" t="str">
            <v>DC4CD21</v>
          </cell>
          <cell r="D967" t="str">
            <v>DC4CD21-DC</v>
          </cell>
          <cell r="E967">
            <v>636</v>
          </cell>
          <cell r="F967" t="str">
            <v xml:space="preserve">Thực tập Khảo sát thiết kế cầu, đường </v>
          </cell>
          <cell r="G967">
            <v>5</v>
          </cell>
          <cell r="H967" t="str">
            <v/>
          </cell>
          <cell r="I967" t="str">
            <v/>
          </cell>
          <cell r="J967">
            <v>225</v>
          </cell>
          <cell r="K967" t="str">
            <v/>
          </cell>
          <cell r="L967" t="str">
            <v>VĐ</v>
          </cell>
          <cell r="M967" t="str">
            <v/>
          </cell>
          <cell r="N967" t="str">
            <v>Đo đạc-Khảo sát CT</v>
          </cell>
          <cell r="O967" t="str">
            <v>CÔNG TRÌNH</v>
          </cell>
          <cell r="P967" t="str">
            <v>CTKS</v>
          </cell>
          <cell r="Q967" t="str">
            <v>KCT</v>
          </cell>
          <cell r="R967" t="str">
            <v>KCT-CTKS</v>
          </cell>
          <cell r="U967" t="str">
            <v/>
          </cell>
          <cell r="V967" t="str">
            <v/>
          </cell>
          <cell r="W967" t="str">
            <v>x</v>
          </cell>
          <cell r="X967" t="str">
            <v/>
          </cell>
          <cell r="Y967" t="str">
            <v/>
          </cell>
          <cell r="Z967" t="str">
            <v/>
          </cell>
          <cell r="AA967" t="str">
            <v>x</v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G967" t="str">
            <v/>
          </cell>
          <cell r="AH967" t="str">
            <v/>
          </cell>
          <cell r="AJ967" t="str">
            <v/>
          </cell>
          <cell r="AK967" t="str">
            <v/>
          </cell>
          <cell r="AL967" t="str">
            <v/>
          </cell>
          <cell r="AM967" t="str">
            <v/>
          </cell>
          <cell r="AN967" t="str">
            <v/>
          </cell>
          <cell r="AO967" t="str">
            <v/>
          </cell>
          <cell r="AP967" t="str">
            <v/>
          </cell>
          <cell r="AQ967" t="str">
            <v/>
          </cell>
          <cell r="AR967" t="str">
            <v>x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</row>
        <row r="968">
          <cell r="A968">
            <v>568</v>
          </cell>
          <cell r="B968">
            <v>4</v>
          </cell>
          <cell r="C968" t="str">
            <v>MH4CD21</v>
          </cell>
          <cell r="D968" t="str">
            <v>MH4CD21-CC</v>
          </cell>
          <cell r="E968">
            <v>636</v>
          </cell>
          <cell r="F968" t="str">
            <v xml:space="preserve">Thực tập Khảo sát thiết kế cầu, đường </v>
          </cell>
          <cell r="G968">
            <v>5</v>
          </cell>
          <cell r="H968" t="str">
            <v/>
          </cell>
          <cell r="I968" t="str">
            <v/>
          </cell>
          <cell r="J968">
            <v>225</v>
          </cell>
          <cell r="K968" t="str">
            <v/>
          </cell>
          <cell r="L968" t="str">
            <v>VĐ</v>
          </cell>
          <cell r="M968" t="str">
            <v/>
          </cell>
          <cell r="N968" t="str">
            <v>Đo đạc-Khảo sát CT</v>
          </cell>
          <cell r="O968" t="str">
            <v>CÔNG TRÌNH</v>
          </cell>
          <cell r="P968" t="str">
            <v>CTKS</v>
          </cell>
          <cell r="Q968" t="str">
            <v>KCT</v>
          </cell>
          <cell r="R968" t="str">
            <v>KCT-CTKS</v>
          </cell>
          <cell r="U968" t="str">
            <v/>
          </cell>
          <cell r="V968" t="str">
            <v/>
          </cell>
          <cell r="W968" t="str">
            <v>x</v>
          </cell>
          <cell r="X968" t="str">
            <v/>
          </cell>
          <cell r="Y968" t="str">
            <v/>
          </cell>
          <cell r="Z968" t="str">
            <v/>
          </cell>
          <cell r="AA968" t="str">
            <v>x</v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G968" t="str">
            <v/>
          </cell>
          <cell r="AH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>x</v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</row>
        <row r="969">
          <cell r="A969">
            <v>569</v>
          </cell>
          <cell r="B969">
            <v>3</v>
          </cell>
          <cell r="C969" t="str">
            <v>DT4CD21</v>
          </cell>
          <cell r="D969" t="str">
            <v>DT4CD21-DV</v>
          </cell>
          <cell r="E969">
            <v>863</v>
          </cell>
          <cell r="F969" t="str">
            <v xml:space="preserve">Thực tập Khảo sát thiết kế cầu, đường </v>
          </cell>
          <cell r="G969">
            <v>3</v>
          </cell>
          <cell r="H969" t="str">
            <v/>
          </cell>
          <cell r="I969" t="str">
            <v/>
          </cell>
          <cell r="J969">
            <v>135</v>
          </cell>
          <cell r="K969" t="str">
            <v/>
          </cell>
          <cell r="L969" t="str">
            <v>VĐ</v>
          </cell>
          <cell r="M969" t="str">
            <v/>
          </cell>
          <cell r="N969" t="str">
            <v>Đo đạc-Khảo sát CT</v>
          </cell>
          <cell r="O969" t="str">
            <v>CÔNG TRÌNH</v>
          </cell>
          <cell r="P969" t="str">
            <v>CTKS</v>
          </cell>
          <cell r="Q969" t="str">
            <v>KCT</v>
          </cell>
          <cell r="R969" t="str">
            <v>KCT-CTKS</v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G969" t="str">
            <v/>
          </cell>
          <cell r="AH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</row>
        <row r="970">
          <cell r="A970">
            <v>570</v>
          </cell>
          <cell r="B970">
            <v>1</v>
          </cell>
          <cell r="C970" t="str">
            <v>DC4CS21</v>
          </cell>
          <cell r="D970" t="str">
            <v>DC4CS21-DC</v>
          </cell>
          <cell r="E970">
            <v>639</v>
          </cell>
          <cell r="F970" t="str">
            <v>Thực tập Khảo sát thiết kế cầu, đường sắt</v>
          </cell>
          <cell r="G970">
            <v>5</v>
          </cell>
          <cell r="H970" t="str">
            <v/>
          </cell>
          <cell r="I970" t="str">
            <v/>
          </cell>
          <cell r="J970">
            <v>225</v>
          </cell>
          <cell r="K970" t="str">
            <v/>
          </cell>
          <cell r="L970" t="str">
            <v>VĐ</v>
          </cell>
          <cell r="M970" t="str">
            <v/>
          </cell>
          <cell r="N970" t="str">
            <v>Đo đạc-Khảo sát CT</v>
          </cell>
          <cell r="O970" t="str">
            <v>CÔNG TRÌNH</v>
          </cell>
          <cell r="P970" t="str">
            <v>CTKS</v>
          </cell>
          <cell r="Q970" t="str">
            <v>KCT</v>
          </cell>
          <cell r="R970" t="str">
            <v>KCT-CTKS</v>
          </cell>
          <cell r="U970" t="str">
            <v/>
          </cell>
          <cell r="V970" t="str">
            <v/>
          </cell>
          <cell r="W970" t="str">
            <v/>
          </cell>
          <cell r="X970" t="str">
            <v>x</v>
          </cell>
          <cell r="Y970" t="str">
            <v/>
          </cell>
          <cell r="Z970" t="str">
            <v/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G970" t="str">
            <v/>
          </cell>
          <cell r="AH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>x</v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</row>
        <row r="971">
          <cell r="A971">
            <v>570</v>
          </cell>
          <cell r="B971">
            <v>4</v>
          </cell>
          <cell r="C971" t="str">
            <v>MH4CS21</v>
          </cell>
          <cell r="D971" t="str">
            <v>MH4CS21-CC</v>
          </cell>
          <cell r="E971">
            <v>639</v>
          </cell>
          <cell r="F971" t="str">
            <v>Thực tập Khảo sát thiết kế cầu, đường sắt</v>
          </cell>
          <cell r="G971">
            <v>5</v>
          </cell>
          <cell r="H971" t="str">
            <v/>
          </cell>
          <cell r="I971" t="str">
            <v/>
          </cell>
          <cell r="J971">
            <v>225</v>
          </cell>
          <cell r="K971" t="str">
            <v/>
          </cell>
          <cell r="L971" t="str">
            <v>VĐ</v>
          </cell>
          <cell r="M971" t="str">
            <v/>
          </cell>
          <cell r="N971" t="str">
            <v>Đo đạc-Khảo sát CT</v>
          </cell>
          <cell r="O971" t="str">
            <v>CÔNG TRÌNH</v>
          </cell>
          <cell r="P971" t="str">
            <v>CTKS</v>
          </cell>
          <cell r="Q971" t="str">
            <v>KCT</v>
          </cell>
          <cell r="R971" t="str">
            <v>KCT-CTKS</v>
          </cell>
          <cell r="U971" t="str">
            <v/>
          </cell>
          <cell r="V971" t="str">
            <v/>
          </cell>
          <cell r="W971" t="str">
            <v/>
          </cell>
          <cell r="X971" t="str">
            <v>x</v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G971" t="str">
            <v/>
          </cell>
          <cell r="AH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>x</v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</row>
        <row r="972">
          <cell r="A972">
            <v>571</v>
          </cell>
          <cell r="B972">
            <v>1</v>
          </cell>
          <cell r="C972" t="str">
            <v>DC4DB21</v>
          </cell>
          <cell r="D972" t="str">
            <v>DC4DB21-DC</v>
          </cell>
          <cell r="E972">
            <v>638</v>
          </cell>
          <cell r="F972" t="str">
            <v>Thực tập Khảo sát thiết kế đường</v>
          </cell>
          <cell r="G972">
            <v>5</v>
          </cell>
          <cell r="H972" t="str">
            <v/>
          </cell>
          <cell r="I972" t="str">
            <v/>
          </cell>
          <cell r="J972">
            <v>225</v>
          </cell>
          <cell r="K972" t="str">
            <v/>
          </cell>
          <cell r="L972" t="str">
            <v>VĐ</v>
          </cell>
          <cell r="M972" t="str">
            <v/>
          </cell>
          <cell r="N972" t="str">
            <v>Đo đạc-Khảo sát CT</v>
          </cell>
          <cell r="O972" t="str">
            <v>CÔNG TRÌNH</v>
          </cell>
          <cell r="P972" t="str">
            <v>CTKS</v>
          </cell>
          <cell r="Q972" t="str">
            <v>KCT</v>
          </cell>
          <cell r="R972" t="str">
            <v>KCT-CTKS</v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>x</v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G972" t="str">
            <v/>
          </cell>
          <cell r="AH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</row>
        <row r="973">
          <cell r="A973">
            <v>572</v>
          </cell>
          <cell r="B973">
            <v>1</v>
          </cell>
          <cell r="C973" t="str">
            <v>DC2CT16</v>
          </cell>
          <cell r="D973" t="str">
            <v>DC2CT16-DC</v>
          </cell>
          <cell r="E973">
            <v>79</v>
          </cell>
          <cell r="F973" t="str">
            <v>Trắc địa</v>
          </cell>
          <cell r="G973">
            <v>3</v>
          </cell>
          <cell r="H973">
            <v>45</v>
          </cell>
          <cell r="I973" t="str">
            <v/>
          </cell>
          <cell r="J973" t="str">
            <v/>
          </cell>
          <cell r="K973" t="str">
            <v/>
          </cell>
          <cell r="L973" t="str">
            <v>VĐ</v>
          </cell>
          <cell r="M973">
            <v>60</v>
          </cell>
          <cell r="N973" t="str">
            <v>Đo đạc-Khảo sát CT</v>
          </cell>
          <cell r="O973" t="str">
            <v>CÔNG TRÌNH</v>
          </cell>
          <cell r="P973" t="str">
            <v>CTKS</v>
          </cell>
          <cell r="Q973" t="str">
            <v>KCT</v>
          </cell>
          <cell r="R973" t="str">
            <v>KCT-CTKS</v>
          </cell>
          <cell r="U973" t="str">
            <v>x</v>
          </cell>
          <cell r="V973" t="str">
            <v>x</v>
          </cell>
          <cell r="W973" t="str">
            <v>x</v>
          </cell>
          <cell r="X973" t="str">
            <v>x</v>
          </cell>
          <cell r="Y973" t="str">
            <v>x</v>
          </cell>
          <cell r="Z973" t="str">
            <v>x</v>
          </cell>
          <cell r="AA973" t="str">
            <v>x</v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G973" t="str">
            <v/>
          </cell>
          <cell r="AH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>x</v>
          </cell>
          <cell r="AR973" t="str">
            <v>x</v>
          </cell>
          <cell r="AS973" t="str">
            <v>x</v>
          </cell>
          <cell r="AT973" t="str">
            <v/>
          </cell>
          <cell r="AU973" t="str">
            <v>x</v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</row>
        <row r="974">
          <cell r="A974">
            <v>572</v>
          </cell>
          <cell r="B974">
            <v>4</v>
          </cell>
          <cell r="C974" t="str">
            <v>MH2CT16</v>
          </cell>
          <cell r="D974" t="str">
            <v>MH2CT16-CC</v>
          </cell>
          <cell r="E974">
            <v>79</v>
          </cell>
          <cell r="F974" t="str">
            <v>Trắc địa</v>
          </cell>
          <cell r="G974">
            <v>3</v>
          </cell>
          <cell r="H974">
            <v>45</v>
          </cell>
          <cell r="I974" t="str">
            <v/>
          </cell>
          <cell r="J974" t="str">
            <v/>
          </cell>
          <cell r="K974" t="str">
            <v/>
          </cell>
          <cell r="L974" t="str">
            <v>Viết</v>
          </cell>
          <cell r="M974">
            <v>60</v>
          </cell>
          <cell r="N974" t="str">
            <v>Đo đạc-Khảo sát CT</v>
          </cell>
          <cell r="O974" t="str">
            <v>CÔNG TRÌNH</v>
          </cell>
          <cell r="P974" t="str">
            <v>CTKS</v>
          </cell>
          <cell r="Q974" t="str">
            <v>KCT</v>
          </cell>
          <cell r="R974" t="str">
            <v>KCT-CTKS</v>
          </cell>
          <cell r="U974" t="str">
            <v>x</v>
          </cell>
          <cell r="V974" t="str">
            <v>x</v>
          </cell>
          <cell r="W974" t="str">
            <v>x</v>
          </cell>
          <cell r="X974" t="str">
            <v>x</v>
          </cell>
          <cell r="Y974" t="str">
            <v>x</v>
          </cell>
          <cell r="Z974" t="str">
            <v>x</v>
          </cell>
          <cell r="AA974" t="str">
            <v>x</v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G974" t="str">
            <v/>
          </cell>
          <cell r="AH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>x</v>
          </cell>
          <cell r="AR974" t="str">
            <v>x</v>
          </cell>
          <cell r="AS974" t="str">
            <v>x</v>
          </cell>
          <cell r="AT974" t="str">
            <v/>
          </cell>
          <cell r="AU974" t="str">
            <v>x</v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</row>
        <row r="975">
          <cell r="A975">
            <v>573</v>
          </cell>
          <cell r="B975">
            <v>3</v>
          </cell>
          <cell r="C975" t="str">
            <v>DT2CT16</v>
          </cell>
          <cell r="D975" t="str">
            <v>DT2CT16-DV</v>
          </cell>
          <cell r="E975">
            <v>857</v>
          </cell>
          <cell r="F975" t="str">
            <v>Trắc địa</v>
          </cell>
          <cell r="G975">
            <v>2</v>
          </cell>
          <cell r="H975">
            <v>30</v>
          </cell>
          <cell r="I975" t="str">
            <v/>
          </cell>
          <cell r="J975" t="str">
            <v/>
          </cell>
          <cell r="K975" t="str">
            <v/>
          </cell>
          <cell r="L975" t="str">
            <v>Viết</v>
          </cell>
          <cell r="M975">
            <v>90</v>
          </cell>
          <cell r="N975" t="str">
            <v>Đo đạc-Khảo sát CT</v>
          </cell>
          <cell r="O975" t="str">
            <v>CÔNG TRÌNH</v>
          </cell>
          <cell r="P975" t="str">
            <v>CTKS</v>
          </cell>
          <cell r="Q975" t="str">
            <v>KCT</v>
          </cell>
          <cell r="R975" t="str">
            <v>KCT-CTKS</v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  <cell r="AA975" t="str">
            <v/>
          </cell>
          <cell r="AB975" t="str">
            <v/>
          </cell>
          <cell r="AC975" t="str">
            <v/>
          </cell>
          <cell r="AD975" t="str">
            <v/>
          </cell>
          <cell r="AE975" t="str">
            <v/>
          </cell>
          <cell r="AG975" t="str">
            <v/>
          </cell>
          <cell r="AH975" t="str">
            <v/>
          </cell>
          <cell r="AJ975" t="str">
            <v/>
          </cell>
          <cell r="AK975" t="str">
            <v/>
          </cell>
          <cell r="AL975" t="str">
            <v/>
          </cell>
          <cell r="AM975" t="str">
            <v/>
          </cell>
          <cell r="AN975" t="str">
            <v/>
          </cell>
          <cell r="AO975" t="str">
            <v/>
          </cell>
          <cell r="AP975" t="str">
            <v/>
          </cell>
          <cell r="AQ975" t="str">
            <v/>
          </cell>
          <cell r="AR975" t="str">
            <v/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</row>
        <row r="976">
          <cell r="A976">
            <v>574</v>
          </cell>
          <cell r="B976">
            <v>1</v>
          </cell>
          <cell r="C976" t="str">
            <v>DC2KX17</v>
          </cell>
          <cell r="D976" t="str">
            <v>DC2KX17-DC</v>
          </cell>
          <cell r="E976">
            <v>158</v>
          </cell>
          <cell r="F976" t="str">
            <v xml:space="preserve">Trắc địa </v>
          </cell>
          <cell r="G976">
            <v>2</v>
          </cell>
          <cell r="H976">
            <v>30</v>
          </cell>
          <cell r="I976" t="str">
            <v/>
          </cell>
          <cell r="J976" t="str">
            <v/>
          </cell>
          <cell r="K976" t="str">
            <v/>
          </cell>
          <cell r="L976" t="str">
            <v>Viết</v>
          </cell>
          <cell r="M976">
            <v>90</v>
          </cell>
          <cell r="N976" t="str">
            <v>Đo đạc-Khảo sát CT</v>
          </cell>
          <cell r="O976" t="str">
            <v>CÔNG TRÌNH</v>
          </cell>
          <cell r="P976" t="str">
            <v>CTKS</v>
          </cell>
          <cell r="Q976" t="str">
            <v>KCT</v>
          </cell>
          <cell r="R976" t="str">
            <v>KCT-CTKS</v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G976" t="str">
            <v/>
          </cell>
          <cell r="AH976" t="str">
            <v/>
          </cell>
          <cell r="AJ976" t="str">
            <v/>
          </cell>
          <cell r="AK976" t="str">
            <v/>
          </cell>
          <cell r="AL976" t="str">
            <v>x</v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>x</v>
          </cell>
          <cell r="BF976" t="str">
            <v/>
          </cell>
          <cell r="BG976" t="str">
            <v/>
          </cell>
          <cell r="BH976" t="str">
            <v/>
          </cell>
        </row>
        <row r="977">
          <cell r="A977">
            <v>574</v>
          </cell>
          <cell r="B977">
            <v>4</v>
          </cell>
          <cell r="C977" t="str">
            <v>CC2KX17</v>
          </cell>
          <cell r="D977" t="str">
            <v>CC2KX17-CC</v>
          </cell>
          <cell r="E977">
            <v>158</v>
          </cell>
          <cell r="F977" t="str">
            <v xml:space="preserve">Trắc địa </v>
          </cell>
          <cell r="G977">
            <v>2</v>
          </cell>
          <cell r="H977">
            <v>30</v>
          </cell>
          <cell r="I977" t="str">
            <v/>
          </cell>
          <cell r="J977" t="str">
            <v/>
          </cell>
          <cell r="K977" t="str">
            <v/>
          </cell>
          <cell r="L977" t="str">
            <v>Viết</v>
          </cell>
          <cell r="M977">
            <v>90</v>
          </cell>
          <cell r="N977" t="str">
            <v>Đo đạc-Khảo sát CT</v>
          </cell>
          <cell r="O977" t="str">
            <v>CÔNG TRÌNH</v>
          </cell>
          <cell r="P977" t="str">
            <v>CTKS</v>
          </cell>
          <cell r="Q977" t="str">
            <v>KCT</v>
          </cell>
          <cell r="R977" t="str">
            <v>KCT-CTKS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G977" t="str">
            <v/>
          </cell>
          <cell r="AH977" t="str">
            <v/>
          </cell>
          <cell r="AJ977" t="str">
            <v/>
          </cell>
          <cell r="AK977" t="str">
            <v/>
          </cell>
          <cell r="AL977" t="str">
            <v>x</v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>x</v>
          </cell>
          <cell r="BF977" t="str">
            <v/>
          </cell>
          <cell r="BG977" t="str">
            <v/>
          </cell>
          <cell r="BH977" t="str">
            <v/>
          </cell>
        </row>
        <row r="978">
          <cell r="A978">
            <v>575</v>
          </cell>
          <cell r="B978">
            <v>1</v>
          </cell>
          <cell r="C978" t="str">
            <v>DC2MO24</v>
          </cell>
          <cell r="D978" t="str">
            <v>DC2MO24-DC</v>
          </cell>
          <cell r="E978">
            <v>878</v>
          </cell>
          <cell r="F978" t="str">
            <v>Trắc địa môi trường</v>
          </cell>
          <cell r="G978">
            <v>3</v>
          </cell>
          <cell r="H978">
            <v>30</v>
          </cell>
          <cell r="I978">
            <v>30</v>
          </cell>
          <cell r="J978" t="str">
            <v/>
          </cell>
          <cell r="K978" t="str">
            <v/>
          </cell>
          <cell r="L978" t="str">
            <v>Viết</v>
          </cell>
          <cell r="M978">
            <v>90</v>
          </cell>
          <cell r="N978" t="str">
            <v>Đo đạc-Khảo sát CT</v>
          </cell>
          <cell r="O978" t="str">
            <v>CÔNG TRÌNH</v>
          </cell>
          <cell r="P978" t="str">
            <v>CTKS</v>
          </cell>
          <cell r="Q978" t="str">
            <v>KCT</v>
          </cell>
          <cell r="R978" t="str">
            <v>KCT-CTKS</v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G978" t="str">
            <v/>
          </cell>
          <cell r="AH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</row>
        <row r="979">
          <cell r="A979">
            <v>576</v>
          </cell>
          <cell r="B979">
            <v>1</v>
          </cell>
          <cell r="C979" t="str">
            <v>DC3MO40</v>
          </cell>
          <cell r="D979" t="str">
            <v>DC3MO40-DC</v>
          </cell>
          <cell r="E979">
            <v>927</v>
          </cell>
          <cell r="F979" t="str">
            <v>An toàn lao động và vệ sinh môi trường</v>
          </cell>
          <cell r="G979">
            <v>2</v>
          </cell>
          <cell r="H979">
            <v>30</v>
          </cell>
          <cell r="I979" t="str">
            <v/>
          </cell>
          <cell r="J979" t="str">
            <v/>
          </cell>
          <cell r="K979" t="str">
            <v/>
          </cell>
          <cell r="L979" t="str">
            <v>Viết</v>
          </cell>
          <cell r="M979">
            <v>90</v>
          </cell>
          <cell r="N979" t="str">
            <v>CNKT Môi trường</v>
          </cell>
          <cell r="O979" t="str">
            <v>CÔNG TRÌNH</v>
          </cell>
          <cell r="P979" t="str">
            <v>CTMO</v>
          </cell>
          <cell r="Q979" t="str">
            <v>KCT</v>
          </cell>
          <cell r="R979" t="str">
            <v>KCT-CTMO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 t="str">
            <v/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G979" t="str">
            <v/>
          </cell>
          <cell r="AH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</row>
        <row r="980">
          <cell r="A980">
            <v>577</v>
          </cell>
          <cell r="B980">
            <v>1</v>
          </cell>
          <cell r="C980" t="str">
            <v>DC3MO24</v>
          </cell>
          <cell r="D980" t="str">
            <v>DC3MO24-DC</v>
          </cell>
          <cell r="E980">
            <v>484</v>
          </cell>
          <cell r="F980" t="str">
            <v>Biến đổi khí hậu</v>
          </cell>
          <cell r="G980">
            <v>2</v>
          </cell>
          <cell r="H980">
            <v>30</v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>CNKT Môi trường</v>
          </cell>
          <cell r="O980" t="str">
            <v>CÔNG TRÌNH</v>
          </cell>
          <cell r="P980" t="str">
            <v>CTMO</v>
          </cell>
          <cell r="Q980" t="str">
            <v>KCT</v>
          </cell>
          <cell r="R980" t="str">
            <v>KCT-CTMO</v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 t="str">
            <v/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G980" t="str">
            <v/>
          </cell>
          <cell r="AH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</row>
        <row r="981">
          <cell r="A981">
            <v>577</v>
          </cell>
          <cell r="B981">
            <v>5</v>
          </cell>
          <cell r="C981" t="str">
            <v>CL3MO24</v>
          </cell>
          <cell r="D981" t="str">
            <v>CL3MO24-CL</v>
          </cell>
          <cell r="E981">
            <v>484</v>
          </cell>
          <cell r="F981" t="str">
            <v>Biến đổi khí hậu</v>
          </cell>
          <cell r="G981">
            <v>2</v>
          </cell>
          <cell r="H981">
            <v>30</v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>CNKT Môi trường</v>
          </cell>
          <cell r="O981" t="str">
            <v>CÔNG TRÌNH</v>
          </cell>
          <cell r="P981" t="str">
            <v>CTMO</v>
          </cell>
          <cell r="Q981" t="str">
            <v>KCT</v>
          </cell>
          <cell r="R981" t="str">
            <v>KCT-CTMO</v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G981" t="str">
            <v/>
          </cell>
          <cell r="AH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</row>
        <row r="982">
          <cell r="A982">
            <v>578</v>
          </cell>
          <cell r="B982">
            <v>1</v>
          </cell>
          <cell r="C982" t="str">
            <v>DC3MO38</v>
          </cell>
          <cell r="D982" t="str">
            <v>DC3MO38-DC</v>
          </cell>
          <cell r="E982">
            <v>885</v>
          </cell>
          <cell r="F982" t="str">
            <v>Công nghệ xử lý nước cấp</v>
          </cell>
          <cell r="G982">
            <v>2</v>
          </cell>
          <cell r="H982">
            <v>30</v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>CNKT Môi trường</v>
          </cell>
          <cell r="O982" t="str">
            <v>CÔNG TRÌNH</v>
          </cell>
          <cell r="P982" t="str">
            <v>CTMO</v>
          </cell>
          <cell r="Q982" t="str">
            <v>KCT</v>
          </cell>
          <cell r="R982" t="str">
            <v>KCT-CTMO</v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G982" t="str">
            <v/>
          </cell>
          <cell r="AH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</row>
        <row r="983">
          <cell r="A983">
            <v>579</v>
          </cell>
          <cell r="B983">
            <v>1</v>
          </cell>
          <cell r="C983" t="str">
            <v>DC3MO26</v>
          </cell>
          <cell r="D983" t="str">
            <v>DC3MO26-DC</v>
          </cell>
          <cell r="E983">
            <v>633</v>
          </cell>
          <cell r="F983" t="str">
            <v>Công nghệ xử lý chất thải rắn</v>
          </cell>
          <cell r="G983">
            <v>3</v>
          </cell>
          <cell r="H983">
            <v>45</v>
          </cell>
          <cell r="I983" t="str">
            <v/>
          </cell>
          <cell r="J983" t="str">
            <v/>
          </cell>
          <cell r="K983" t="str">
            <v/>
          </cell>
          <cell r="L983" t="str">
            <v>VĐ</v>
          </cell>
          <cell r="M983" t="str">
            <v/>
          </cell>
          <cell r="N983" t="str">
            <v>CNKT Môi trường</v>
          </cell>
          <cell r="O983" t="str">
            <v>CÔNG TRÌNH</v>
          </cell>
          <cell r="P983" t="str">
            <v>CTMO</v>
          </cell>
          <cell r="Q983" t="str">
            <v>KCT</v>
          </cell>
          <cell r="R983" t="str">
            <v>KCT-CTMO</v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G983" t="str">
            <v/>
          </cell>
          <cell r="AH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</row>
        <row r="984">
          <cell r="A984">
            <v>579</v>
          </cell>
          <cell r="B984">
            <v>4</v>
          </cell>
          <cell r="C984" t="str">
            <v>CC3MO26</v>
          </cell>
          <cell r="D984" t="str">
            <v>CC3MO26-CC</v>
          </cell>
          <cell r="E984">
            <v>633</v>
          </cell>
          <cell r="F984" t="str">
            <v>Công nghệ xử lý chất thải rắn</v>
          </cell>
          <cell r="G984">
            <v>3</v>
          </cell>
          <cell r="H984">
            <v>45</v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>CNKT Môi trường</v>
          </cell>
          <cell r="O984" t="str">
            <v>CÔNG TRÌNH</v>
          </cell>
          <cell r="P984" t="str">
            <v>CTMO</v>
          </cell>
          <cell r="Q984" t="str">
            <v>KCT</v>
          </cell>
          <cell r="R984" t="str">
            <v>KCT-CTMO</v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/>
          </cell>
          <cell r="AG984" t="str">
            <v/>
          </cell>
          <cell r="AH984" t="str">
            <v/>
          </cell>
          <cell r="AJ984" t="str">
            <v/>
          </cell>
          <cell r="AK984" t="str">
            <v/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</row>
        <row r="985">
          <cell r="A985">
            <v>580</v>
          </cell>
          <cell r="B985">
            <v>1</v>
          </cell>
          <cell r="C985" t="str">
            <v>DC3MO30</v>
          </cell>
          <cell r="D985" t="str">
            <v>DC3MO30-DC</v>
          </cell>
          <cell r="E985">
            <v>879</v>
          </cell>
          <cell r="F985" t="str">
            <v>Công nghệ xử lý khí thải và tiếng ồn</v>
          </cell>
          <cell r="G985">
            <v>3</v>
          </cell>
          <cell r="H985">
            <v>45</v>
          </cell>
          <cell r="I985" t="str">
            <v/>
          </cell>
          <cell r="J985" t="str">
            <v/>
          </cell>
          <cell r="K985" t="str">
            <v/>
          </cell>
          <cell r="L985" t="str">
            <v>VĐ</v>
          </cell>
          <cell r="M985" t="str">
            <v/>
          </cell>
          <cell r="N985" t="str">
            <v>CNKT Môi trường</v>
          </cell>
          <cell r="O985" t="str">
            <v>CÔNG TRÌNH</v>
          </cell>
          <cell r="P985" t="str">
            <v>CTMO</v>
          </cell>
          <cell r="Q985" t="str">
            <v>KCT</v>
          </cell>
          <cell r="R985" t="str">
            <v>KCT-CTMO</v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G985" t="str">
            <v/>
          </cell>
          <cell r="AH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</row>
        <row r="986">
          <cell r="A986">
            <v>581</v>
          </cell>
          <cell r="B986">
            <v>1</v>
          </cell>
          <cell r="C986" t="str">
            <v>DC3MO36</v>
          </cell>
          <cell r="D986" t="str">
            <v>DC3MO36-DC</v>
          </cell>
          <cell r="E986">
            <v>883</v>
          </cell>
          <cell r="F986" t="str">
            <v>Công nghệ xử lý nước</v>
          </cell>
          <cell r="G986">
            <v>3</v>
          </cell>
          <cell r="H986">
            <v>45</v>
          </cell>
          <cell r="I986" t="str">
            <v/>
          </cell>
          <cell r="J986">
            <v>90</v>
          </cell>
          <cell r="K986" t="str">
            <v/>
          </cell>
          <cell r="L986" t="str">
            <v>Viết</v>
          </cell>
          <cell r="M986" t="str">
            <v/>
          </cell>
          <cell r="N986" t="str">
            <v>CNKT Môi trường</v>
          </cell>
          <cell r="O986" t="str">
            <v>CÔNG TRÌNH</v>
          </cell>
          <cell r="P986" t="str">
            <v>CTMO</v>
          </cell>
          <cell r="Q986" t="str">
            <v>KCT</v>
          </cell>
          <cell r="R986" t="str">
            <v>KCT-CTMO</v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G986" t="str">
            <v/>
          </cell>
          <cell r="AH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</row>
        <row r="987">
          <cell r="A987">
            <v>582</v>
          </cell>
          <cell r="B987">
            <v>1</v>
          </cell>
          <cell r="C987" t="str">
            <v>DC3MO34</v>
          </cell>
          <cell r="D987" t="str">
            <v>DC3MO34-DC</v>
          </cell>
          <cell r="E987">
            <v>881</v>
          </cell>
          <cell r="F987" t="str">
            <v>Đánh giá tác động môi trường</v>
          </cell>
          <cell r="G987">
            <v>3</v>
          </cell>
          <cell r="H987">
            <v>45</v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>CNKT Môi trường</v>
          </cell>
          <cell r="O987" t="str">
            <v>CÔNG TRÌNH</v>
          </cell>
          <cell r="P987" t="str">
            <v>CTMO</v>
          </cell>
          <cell r="Q987" t="str">
            <v>KCT</v>
          </cell>
          <cell r="R987" t="str">
            <v>KCT-CTMO</v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G987" t="str">
            <v/>
          </cell>
          <cell r="AH987" t="str">
            <v/>
          </cell>
          <cell r="AJ987" t="str">
            <v/>
          </cell>
          <cell r="AK987" t="str">
            <v/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 t="str">
            <v/>
          </cell>
          <cell r="AT987" t="str">
            <v/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</row>
        <row r="988">
          <cell r="A988">
            <v>583</v>
          </cell>
          <cell r="B988">
            <v>1</v>
          </cell>
          <cell r="C988" t="str">
            <v>DC3CT94</v>
          </cell>
          <cell r="D988" t="str">
            <v>DC3CT94-DC</v>
          </cell>
          <cell r="E988">
            <v>578</v>
          </cell>
          <cell r="F988" t="str">
            <v>Đấu thầu trong xây dựng cơ bản</v>
          </cell>
          <cell r="G988">
            <v>2</v>
          </cell>
          <cell r="H988">
            <v>30</v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>CNKT Môi trường</v>
          </cell>
          <cell r="O988" t="str">
            <v>CÔNG TRÌNH</v>
          </cell>
          <cell r="P988" t="str">
            <v>CTMO</v>
          </cell>
          <cell r="Q988" t="str">
            <v>KCT</v>
          </cell>
          <cell r="R988" t="str">
            <v>KCT-CTMO</v>
          </cell>
          <cell r="U988" t="str">
            <v/>
          </cell>
          <cell r="V988" t="str">
            <v>o</v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G988" t="str">
            <v/>
          </cell>
          <cell r="AH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</row>
        <row r="989">
          <cell r="A989">
            <v>583</v>
          </cell>
          <cell r="B989">
            <v>2</v>
          </cell>
          <cell r="C989" t="str">
            <v>DC3CT94</v>
          </cell>
          <cell r="D989" t="str">
            <v>DC3CT94-DL</v>
          </cell>
          <cell r="E989">
            <v>578</v>
          </cell>
          <cell r="F989" t="str">
            <v>Đấu thầu trong xây dựng cơ bản</v>
          </cell>
          <cell r="G989">
            <v>2</v>
          </cell>
          <cell r="H989">
            <v>30</v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>CNKT Môi trường</v>
          </cell>
          <cell r="O989" t="str">
            <v>CÔNG TRÌNH</v>
          </cell>
          <cell r="P989" t="str">
            <v>CTMO</v>
          </cell>
          <cell r="Q989" t="str">
            <v>KCT</v>
          </cell>
          <cell r="R989" t="str">
            <v>KCT-CTMO</v>
          </cell>
          <cell r="U989" t="str">
            <v/>
          </cell>
          <cell r="V989" t="str">
            <v>o</v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G989" t="str">
            <v/>
          </cell>
          <cell r="AH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</row>
        <row r="990">
          <cell r="A990">
            <v>584</v>
          </cell>
          <cell r="B990">
            <v>1</v>
          </cell>
          <cell r="C990" t="str">
            <v>DC3MO27</v>
          </cell>
          <cell r="D990" t="str">
            <v>DC3MO27-DC</v>
          </cell>
          <cell r="E990">
            <v>862</v>
          </cell>
          <cell r="F990" t="str">
            <v>Đồ án Công nghệ xử lý chất thải rắn</v>
          </cell>
          <cell r="G990">
            <v>2</v>
          </cell>
          <cell r="H990" t="str">
            <v/>
          </cell>
          <cell r="I990" t="str">
            <v/>
          </cell>
          <cell r="J990">
            <v>90</v>
          </cell>
          <cell r="K990" t="str">
            <v/>
          </cell>
          <cell r="L990" t="str">
            <v>VĐ</v>
          </cell>
          <cell r="M990" t="str">
            <v/>
          </cell>
          <cell r="N990" t="str">
            <v>CNKT Môi trường</v>
          </cell>
          <cell r="O990" t="str">
            <v>CÔNG TRÌNH</v>
          </cell>
          <cell r="P990" t="str">
            <v>CTMO</v>
          </cell>
          <cell r="Q990" t="str">
            <v>KCT</v>
          </cell>
          <cell r="R990" t="str">
            <v>KCT-CTMO</v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G990" t="str">
            <v/>
          </cell>
          <cell r="AH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</row>
        <row r="991">
          <cell r="A991">
            <v>585</v>
          </cell>
          <cell r="B991">
            <v>1</v>
          </cell>
          <cell r="C991" t="str">
            <v>DC3MO31</v>
          </cell>
          <cell r="D991" t="str">
            <v>DC3MO31-DC</v>
          </cell>
          <cell r="E991">
            <v>880</v>
          </cell>
          <cell r="F991" t="str">
            <v>Đồ án Công nghệ xử lý khí thải và tiếng ồn</v>
          </cell>
          <cell r="G991">
            <v>1</v>
          </cell>
          <cell r="H991" t="str">
            <v/>
          </cell>
          <cell r="I991" t="str">
            <v/>
          </cell>
          <cell r="J991">
            <v>45</v>
          </cell>
          <cell r="K991" t="str">
            <v/>
          </cell>
          <cell r="L991" t="str">
            <v>VĐ</v>
          </cell>
          <cell r="M991" t="str">
            <v/>
          </cell>
          <cell r="N991" t="str">
            <v>CNKT Môi trường</v>
          </cell>
          <cell r="O991" t="str">
            <v>CÔNG TRÌNH</v>
          </cell>
          <cell r="P991" t="str">
            <v>CTMO</v>
          </cell>
          <cell r="Q991" t="str">
            <v>KCT</v>
          </cell>
          <cell r="R991" t="str">
            <v>KCT-CTMO</v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G991" t="str">
            <v/>
          </cell>
          <cell r="AH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</row>
        <row r="992">
          <cell r="A992">
            <v>586</v>
          </cell>
          <cell r="B992">
            <v>1</v>
          </cell>
          <cell r="C992" t="str">
            <v>DC3MO37</v>
          </cell>
          <cell r="D992" t="str">
            <v>DC3MO37-DC</v>
          </cell>
          <cell r="E992">
            <v>884</v>
          </cell>
          <cell r="F992" t="str">
            <v>Đồ án Công nghệ xử lý nước</v>
          </cell>
          <cell r="G992">
            <v>1</v>
          </cell>
          <cell r="H992" t="str">
            <v/>
          </cell>
          <cell r="I992" t="str">
            <v/>
          </cell>
          <cell r="J992">
            <v>45</v>
          </cell>
          <cell r="K992" t="str">
            <v/>
          </cell>
          <cell r="L992" t="str">
            <v>VĐ</v>
          </cell>
          <cell r="M992" t="str">
            <v/>
          </cell>
          <cell r="N992" t="str">
            <v>CNKT Môi trường</v>
          </cell>
          <cell r="O992" t="str">
            <v>CÔNG TRÌNH</v>
          </cell>
          <cell r="P992" t="str">
            <v>CTMO</v>
          </cell>
          <cell r="Q992" t="str">
            <v>KCT</v>
          </cell>
          <cell r="R992" t="str">
            <v>KCT-CTMO</v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G992" t="str">
            <v/>
          </cell>
          <cell r="AH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</row>
        <row r="993">
          <cell r="A993">
            <v>587</v>
          </cell>
          <cell r="B993">
            <v>1</v>
          </cell>
          <cell r="C993" t="str">
            <v>DC3MO35</v>
          </cell>
          <cell r="D993" t="str">
            <v>DC3MO35-DC</v>
          </cell>
          <cell r="E993">
            <v>882</v>
          </cell>
          <cell r="F993" t="str">
            <v xml:space="preserve">Đồ án Đánh giá tác động môi trường </v>
          </cell>
          <cell r="G993">
            <v>2</v>
          </cell>
          <cell r="H993" t="str">
            <v/>
          </cell>
          <cell r="I993" t="str">
            <v/>
          </cell>
          <cell r="J993">
            <v>90</v>
          </cell>
          <cell r="K993" t="str">
            <v/>
          </cell>
          <cell r="L993" t="str">
            <v>VĐ</v>
          </cell>
          <cell r="M993" t="str">
            <v/>
          </cell>
          <cell r="N993" t="str">
            <v>CNKT Môi trường</v>
          </cell>
          <cell r="O993" t="str">
            <v>CÔNG TRÌNH</v>
          </cell>
          <cell r="P993" t="str">
            <v>CTMO</v>
          </cell>
          <cell r="Q993" t="str">
            <v>KCT</v>
          </cell>
          <cell r="R993" t="str">
            <v>KCT-CTMO</v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G993" t="str">
            <v/>
          </cell>
          <cell r="AH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</row>
        <row r="994">
          <cell r="A994">
            <v>588</v>
          </cell>
          <cell r="B994">
            <v>1</v>
          </cell>
          <cell r="C994" t="str">
            <v>DC4MO80</v>
          </cell>
          <cell r="D994" t="str">
            <v>DC4MO80-DC</v>
          </cell>
          <cell r="E994">
            <v>929</v>
          </cell>
          <cell r="F994" t="str">
            <v>Đồ án tốt nghiệp</v>
          </cell>
          <cell r="G994">
            <v>8</v>
          </cell>
          <cell r="H994" t="str">
            <v/>
          </cell>
          <cell r="I994" t="str">
            <v/>
          </cell>
          <cell r="J994">
            <v>480</v>
          </cell>
          <cell r="K994" t="str">
            <v/>
          </cell>
          <cell r="L994" t="str">
            <v>VĐ</v>
          </cell>
          <cell r="M994" t="str">
            <v/>
          </cell>
          <cell r="N994" t="str">
            <v>CNKT Môi trường</v>
          </cell>
          <cell r="O994" t="str">
            <v>CÔNG TRÌNH</v>
          </cell>
          <cell r="P994" t="str">
            <v>CTMO</v>
          </cell>
          <cell r="Q994" t="str">
            <v>KCT</v>
          </cell>
          <cell r="R994" t="str">
            <v>KCT-CTMO</v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G994" t="str">
            <v/>
          </cell>
          <cell r="AH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</row>
        <row r="995">
          <cell r="A995">
            <v>589</v>
          </cell>
          <cell r="B995">
            <v>1</v>
          </cell>
          <cell r="C995" t="str">
            <v>DC2MO13</v>
          </cell>
          <cell r="D995" t="str">
            <v>DC2MO13-DC</v>
          </cell>
          <cell r="E995">
            <v>867</v>
          </cell>
          <cell r="F995" t="str">
            <v>Độc học môi trường</v>
          </cell>
          <cell r="G995">
            <v>2</v>
          </cell>
          <cell r="H995">
            <v>30</v>
          </cell>
          <cell r="I995" t="str">
            <v/>
          </cell>
          <cell r="J995" t="str">
            <v/>
          </cell>
          <cell r="K995" t="str">
            <v/>
          </cell>
          <cell r="L995" t="str">
            <v>Viết</v>
          </cell>
          <cell r="M995" t="str">
            <v/>
          </cell>
          <cell r="N995" t="str">
            <v>CNKT Môi trường</v>
          </cell>
          <cell r="O995" t="str">
            <v>CÔNG TRÌNH</v>
          </cell>
          <cell r="P995" t="str">
            <v>CTMO</v>
          </cell>
          <cell r="Q995" t="str">
            <v>KCT</v>
          </cell>
          <cell r="R995" t="str">
            <v>KCT-CTMO</v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G995" t="str">
            <v/>
          </cell>
          <cell r="AH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</row>
        <row r="996">
          <cell r="A996">
            <v>590</v>
          </cell>
          <cell r="B996">
            <v>1</v>
          </cell>
          <cell r="C996" t="str">
            <v>DC2MO12</v>
          </cell>
          <cell r="D996" t="str">
            <v>DC2MO12-DC</v>
          </cell>
          <cell r="E996">
            <v>866</v>
          </cell>
          <cell r="F996" t="str">
            <v>Hóa học môi trường</v>
          </cell>
          <cell r="G996">
            <v>3</v>
          </cell>
          <cell r="H996">
            <v>30</v>
          </cell>
          <cell r="I996">
            <v>30</v>
          </cell>
          <cell r="J996" t="str">
            <v/>
          </cell>
          <cell r="K996" t="str">
            <v/>
          </cell>
          <cell r="L996" t="str">
            <v>Viết</v>
          </cell>
          <cell r="M996">
            <v>75</v>
          </cell>
          <cell r="N996" t="str">
            <v>CNKT Môi trường</v>
          </cell>
          <cell r="O996" t="str">
            <v>CÔNG TRÌNH</v>
          </cell>
          <cell r="P996" t="str">
            <v>CTMO</v>
          </cell>
          <cell r="Q996" t="str">
            <v>KCT</v>
          </cell>
          <cell r="R996" t="str">
            <v>KCT-CTMO</v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G996" t="str">
            <v/>
          </cell>
          <cell r="AH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</row>
        <row r="997">
          <cell r="A997">
            <v>591</v>
          </cell>
          <cell r="B997">
            <v>1</v>
          </cell>
          <cell r="C997" t="str">
            <v>DC2MO11</v>
          </cell>
          <cell r="D997" t="str">
            <v>DC2MO11-DC</v>
          </cell>
          <cell r="E997">
            <v>865</v>
          </cell>
          <cell r="F997" t="str">
            <v>Hóa phân tích</v>
          </cell>
          <cell r="G997">
            <v>2</v>
          </cell>
          <cell r="H997">
            <v>30</v>
          </cell>
          <cell r="I997" t="str">
            <v/>
          </cell>
          <cell r="J997" t="str">
            <v/>
          </cell>
          <cell r="K997" t="str">
            <v/>
          </cell>
          <cell r="L997" t="str">
            <v>Viết</v>
          </cell>
          <cell r="M997" t="str">
            <v/>
          </cell>
          <cell r="N997" t="str">
            <v>CNKT Môi trường</v>
          </cell>
          <cell r="O997" t="str">
            <v>CÔNG TRÌNH</v>
          </cell>
          <cell r="P997" t="str">
            <v>CTMO</v>
          </cell>
          <cell r="Q997" t="str">
            <v>KCT</v>
          </cell>
          <cell r="R997" t="str">
            <v>KCT-CTMO</v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G997" t="str">
            <v/>
          </cell>
          <cell r="AH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</row>
        <row r="998">
          <cell r="A998">
            <v>592</v>
          </cell>
          <cell r="B998">
            <v>1</v>
          </cell>
          <cell r="C998" t="str">
            <v>DC3MO28</v>
          </cell>
          <cell r="D998" t="str">
            <v>DC3MO28-DC</v>
          </cell>
          <cell r="E998">
            <v>864</v>
          </cell>
          <cell r="F998" t="str">
            <v>Kinh tế môi trường</v>
          </cell>
          <cell r="G998">
            <v>2</v>
          </cell>
          <cell r="H998">
            <v>30</v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>CNKT Môi trường</v>
          </cell>
          <cell r="O998" t="str">
            <v>CÔNG TRÌNH</v>
          </cell>
          <cell r="P998" t="str">
            <v>CTMO</v>
          </cell>
          <cell r="Q998" t="str">
            <v>KCT</v>
          </cell>
          <cell r="R998" t="str">
            <v>KCT-CTMO</v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G998" t="str">
            <v/>
          </cell>
          <cell r="AH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</row>
        <row r="999">
          <cell r="A999">
            <v>593</v>
          </cell>
          <cell r="B999">
            <v>1</v>
          </cell>
          <cell r="C999" t="str">
            <v>DC2MO22</v>
          </cell>
          <cell r="D999" t="str">
            <v>DC2MO22-DC</v>
          </cell>
          <cell r="E999">
            <v>876</v>
          </cell>
          <cell r="F999" t="str">
            <v>Kỹ thuật phương tiện giao thông</v>
          </cell>
          <cell r="G999">
            <v>2</v>
          </cell>
          <cell r="H999">
            <v>30</v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>CNKT Môi trường</v>
          </cell>
          <cell r="O999" t="str">
            <v>CÔNG TRÌNH</v>
          </cell>
          <cell r="P999" t="str">
            <v>CTMO</v>
          </cell>
          <cell r="Q999" t="str">
            <v>KCT</v>
          </cell>
          <cell r="R999" t="str">
            <v>KCT-CTMO</v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G999" t="str">
            <v/>
          </cell>
          <cell r="AH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</row>
        <row r="1000">
          <cell r="A1000">
            <v>594</v>
          </cell>
          <cell r="B1000">
            <v>1</v>
          </cell>
          <cell r="C1000" t="str">
            <v>DC3MO23</v>
          </cell>
          <cell r="D1000" t="str">
            <v>DC3MO23-DC</v>
          </cell>
          <cell r="E1000">
            <v>483</v>
          </cell>
          <cell r="F1000" t="str">
            <v>Lập và phân tích dự án đầu tư xây dựng công trình</v>
          </cell>
          <cell r="G1000">
            <v>2</v>
          </cell>
          <cell r="H1000">
            <v>30</v>
          </cell>
          <cell r="I1000" t="str">
            <v/>
          </cell>
          <cell r="J1000" t="str">
            <v/>
          </cell>
          <cell r="K1000" t="str">
            <v/>
          </cell>
          <cell r="L1000" t="str">
            <v>VĐ</v>
          </cell>
          <cell r="M1000" t="str">
            <v/>
          </cell>
          <cell r="N1000" t="str">
            <v>CNKT Môi trường</v>
          </cell>
          <cell r="O1000" t="str">
            <v>CÔNG TRÌNH</v>
          </cell>
          <cell r="P1000" t="str">
            <v>CTMO</v>
          </cell>
          <cell r="Q1000" t="str">
            <v>KCT</v>
          </cell>
          <cell r="R1000" t="str">
            <v>KCT-CTMO</v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 t="str">
            <v/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G1000" t="str">
            <v/>
          </cell>
          <cell r="AH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</row>
        <row r="1001">
          <cell r="A1001">
            <v>595</v>
          </cell>
          <cell r="B1001">
            <v>1</v>
          </cell>
          <cell r="C1001" t="str">
            <v>DC1MO21</v>
          </cell>
          <cell r="D1001" t="str">
            <v>DC1MO21-DC</v>
          </cell>
          <cell r="E1001">
            <v>35</v>
          </cell>
          <cell r="F1001" t="str">
            <v>Luật và chính sách môi trường</v>
          </cell>
          <cell r="G1001">
            <v>2</v>
          </cell>
          <cell r="H1001">
            <v>30</v>
          </cell>
          <cell r="I1001" t="str">
            <v/>
          </cell>
          <cell r="J1001" t="str">
            <v/>
          </cell>
          <cell r="K1001" t="str">
            <v/>
          </cell>
          <cell r="L1001" t="str">
            <v>VĐ</v>
          </cell>
          <cell r="M1001" t="str">
            <v/>
          </cell>
          <cell r="N1001" t="str">
            <v>CNKT Môi trường</v>
          </cell>
          <cell r="O1001" t="str">
            <v>CÔNG TRÌNH</v>
          </cell>
          <cell r="P1001" t="str">
            <v>CTMO</v>
          </cell>
          <cell r="Q1001" t="str">
            <v>KCT</v>
          </cell>
          <cell r="R1001" t="str">
            <v>KCT-CTMO</v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G1001" t="str">
            <v/>
          </cell>
          <cell r="AH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</row>
        <row r="1002">
          <cell r="A1002">
            <v>596</v>
          </cell>
          <cell r="B1002">
            <v>1</v>
          </cell>
          <cell r="C1002" t="str">
            <v>DC3MO39</v>
          </cell>
          <cell r="D1002" t="str">
            <v>DC3MO39-DC</v>
          </cell>
          <cell r="E1002">
            <v>886</v>
          </cell>
          <cell r="F1002" t="str">
            <v>Mô hình hóa môi trường</v>
          </cell>
          <cell r="G1002">
            <v>2</v>
          </cell>
          <cell r="H1002">
            <v>30</v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>CNKT Môi trường</v>
          </cell>
          <cell r="O1002" t="str">
            <v>CÔNG TRÌNH</v>
          </cell>
          <cell r="P1002" t="str">
            <v>CTMO</v>
          </cell>
          <cell r="Q1002" t="str">
            <v>KCT</v>
          </cell>
          <cell r="R1002" t="str">
            <v>KCT-CTMO</v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G1002" t="str">
            <v/>
          </cell>
          <cell r="AH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</row>
        <row r="1003">
          <cell r="A1003">
            <v>597</v>
          </cell>
          <cell r="B1003">
            <v>1</v>
          </cell>
          <cell r="C1003" t="str">
            <v>DC2MO19</v>
          </cell>
          <cell r="D1003" t="str">
            <v>DC2MO19-DC</v>
          </cell>
          <cell r="E1003">
            <v>873</v>
          </cell>
          <cell r="F1003" t="str">
            <v>Môi trường đất</v>
          </cell>
          <cell r="G1003">
            <v>2</v>
          </cell>
          <cell r="H1003">
            <v>30</v>
          </cell>
          <cell r="I1003" t="str">
            <v/>
          </cell>
          <cell r="J1003" t="str">
            <v/>
          </cell>
          <cell r="K1003" t="str">
            <v/>
          </cell>
          <cell r="L1003" t="str">
            <v>VĐ</v>
          </cell>
          <cell r="M1003" t="str">
            <v/>
          </cell>
          <cell r="N1003" t="str">
            <v>CNKT Môi trường</v>
          </cell>
          <cell r="O1003" t="str">
            <v>CÔNG TRÌNH</v>
          </cell>
          <cell r="P1003" t="str">
            <v>CTMO</v>
          </cell>
          <cell r="Q1003" t="str">
            <v>KCT</v>
          </cell>
          <cell r="R1003" t="str">
            <v>KCT-CTMO</v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G1003" t="str">
            <v/>
          </cell>
          <cell r="AH1003" t="str">
            <v/>
          </cell>
          <cell r="AJ1003" t="str">
            <v/>
          </cell>
          <cell r="AK1003" t="str">
            <v/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</row>
        <row r="1004">
          <cell r="A1004">
            <v>598</v>
          </cell>
          <cell r="B1004">
            <v>1</v>
          </cell>
          <cell r="C1004" t="str">
            <v>DC2MO21</v>
          </cell>
          <cell r="D1004" t="str">
            <v>DC2MO21-DC</v>
          </cell>
          <cell r="E1004">
            <v>875</v>
          </cell>
          <cell r="F1004" t="str">
            <v>Môi trường không khí</v>
          </cell>
          <cell r="G1004">
            <v>2</v>
          </cell>
          <cell r="H1004">
            <v>30</v>
          </cell>
          <cell r="I1004" t="str">
            <v/>
          </cell>
          <cell r="J1004" t="str">
            <v/>
          </cell>
          <cell r="K1004" t="str">
            <v/>
          </cell>
          <cell r="L1004" t="str">
            <v>Viết</v>
          </cell>
          <cell r="M1004">
            <v>75</v>
          </cell>
          <cell r="N1004" t="str">
            <v>CNKT Môi trường</v>
          </cell>
          <cell r="O1004" t="str">
            <v>CÔNG TRÌNH</v>
          </cell>
          <cell r="P1004" t="str">
            <v>CTMO</v>
          </cell>
          <cell r="Q1004" t="str">
            <v>KCT</v>
          </cell>
          <cell r="R1004" t="str">
            <v>KCT-CTMO</v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 t="str">
            <v/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G1004" t="str">
            <v/>
          </cell>
          <cell r="AH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</row>
        <row r="1005">
          <cell r="A1005">
            <v>599</v>
          </cell>
          <cell r="B1005">
            <v>1</v>
          </cell>
          <cell r="C1005" t="str">
            <v>DC1CB92</v>
          </cell>
          <cell r="D1005" t="str">
            <v>DC1CB92-DC</v>
          </cell>
          <cell r="E1005">
            <v>38</v>
          </cell>
          <cell r="F1005" t="str">
            <v>Môi trường trong xây dựng</v>
          </cell>
          <cell r="G1005">
            <v>2</v>
          </cell>
          <cell r="H1005">
            <v>30</v>
          </cell>
          <cell r="I1005" t="str">
            <v/>
          </cell>
          <cell r="J1005" t="str">
            <v/>
          </cell>
          <cell r="K1005" t="str">
            <v/>
          </cell>
          <cell r="L1005" t="str">
            <v>VĐ</v>
          </cell>
          <cell r="M1005" t="str">
            <v xml:space="preserve"> </v>
          </cell>
          <cell r="N1005" t="str">
            <v>CNKT Môi trường</v>
          </cell>
          <cell r="O1005" t="str">
            <v>CÔNG TRÌNH</v>
          </cell>
          <cell r="P1005" t="str">
            <v>CTMO</v>
          </cell>
          <cell r="Q1005" t="str">
            <v>KCT</v>
          </cell>
          <cell r="R1005" t="str">
            <v>KCT-CTMO</v>
          </cell>
          <cell r="U1005" t="str">
            <v>o</v>
          </cell>
          <cell r="V1005" t="str">
            <v>o</v>
          </cell>
          <cell r="W1005" t="str">
            <v>o</v>
          </cell>
          <cell r="X1005" t="str">
            <v>o</v>
          </cell>
          <cell r="Y1005" t="str">
            <v>o</v>
          </cell>
          <cell r="Z1005" t="str">
            <v>o</v>
          </cell>
          <cell r="AA1005" t="str">
            <v>o</v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G1005" t="str">
            <v/>
          </cell>
          <cell r="AH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>o</v>
          </cell>
          <cell r="AR1005" t="str">
            <v>o</v>
          </cell>
          <cell r="AS1005" t="str">
            <v>o</v>
          </cell>
          <cell r="AT1005" t="str">
            <v/>
          </cell>
          <cell r="AU1005" t="str">
            <v>o</v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</row>
        <row r="1006">
          <cell r="A1006">
            <v>599</v>
          </cell>
          <cell r="B1006">
            <v>2</v>
          </cell>
          <cell r="C1006" t="str">
            <v>DC1CB92</v>
          </cell>
          <cell r="D1006" t="str">
            <v>DC1CB92-DL</v>
          </cell>
          <cell r="E1006">
            <v>38</v>
          </cell>
          <cell r="F1006" t="str">
            <v>Môi trường trong xây dựng</v>
          </cell>
          <cell r="G1006">
            <v>2</v>
          </cell>
          <cell r="H1006">
            <v>30</v>
          </cell>
          <cell r="I1006" t="str">
            <v/>
          </cell>
          <cell r="J1006" t="str">
            <v/>
          </cell>
          <cell r="K1006" t="str">
            <v/>
          </cell>
          <cell r="L1006" t="str">
            <v>Viết</v>
          </cell>
          <cell r="M1006">
            <v>90</v>
          </cell>
          <cell r="N1006" t="str">
            <v>CNKT Môi trường</v>
          </cell>
          <cell r="O1006" t="str">
            <v>CÔNG TRÌNH</v>
          </cell>
          <cell r="P1006" t="str">
            <v>CTMO</v>
          </cell>
          <cell r="Q1006" t="str">
            <v>KCT</v>
          </cell>
          <cell r="R1006" t="str">
            <v>KCT-CTMO</v>
          </cell>
          <cell r="U1006" t="str">
            <v>o</v>
          </cell>
          <cell r="V1006" t="str">
            <v>o</v>
          </cell>
          <cell r="W1006" t="str">
            <v>o</v>
          </cell>
          <cell r="X1006" t="str">
            <v>o</v>
          </cell>
          <cell r="Y1006" t="str">
            <v>o</v>
          </cell>
          <cell r="Z1006" t="str">
            <v>o</v>
          </cell>
          <cell r="AA1006" t="str">
            <v>o</v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G1006" t="str">
            <v/>
          </cell>
          <cell r="AH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>o</v>
          </cell>
          <cell r="AR1006" t="str">
            <v>o</v>
          </cell>
          <cell r="AS1006" t="str">
            <v>o</v>
          </cell>
          <cell r="AT1006" t="str">
            <v/>
          </cell>
          <cell r="AU1006" t="str">
            <v>o</v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</row>
        <row r="1007">
          <cell r="A1007">
            <v>599</v>
          </cell>
          <cell r="B1007">
            <v>3</v>
          </cell>
          <cell r="C1007" t="str">
            <v>DC1CB92</v>
          </cell>
          <cell r="D1007" t="str">
            <v>DC1CB92-DV</v>
          </cell>
          <cell r="E1007">
            <v>38</v>
          </cell>
          <cell r="F1007" t="str">
            <v>Môi trường trong xây dựng</v>
          </cell>
          <cell r="G1007">
            <v>2</v>
          </cell>
          <cell r="H1007">
            <v>30</v>
          </cell>
          <cell r="I1007" t="str">
            <v/>
          </cell>
          <cell r="J1007" t="str">
            <v/>
          </cell>
          <cell r="K1007" t="str">
            <v/>
          </cell>
          <cell r="L1007" t="str">
            <v>Viết</v>
          </cell>
          <cell r="M1007">
            <v>90</v>
          </cell>
          <cell r="N1007" t="str">
            <v>CNKT Môi trường</v>
          </cell>
          <cell r="O1007" t="str">
            <v>CÔNG TRÌNH</v>
          </cell>
          <cell r="P1007" t="str">
            <v>CTMO</v>
          </cell>
          <cell r="Q1007" t="str">
            <v>KCT</v>
          </cell>
          <cell r="R1007" t="str">
            <v>KCT-CTMO</v>
          </cell>
          <cell r="U1007" t="str">
            <v>o</v>
          </cell>
          <cell r="V1007" t="str">
            <v>o</v>
          </cell>
          <cell r="W1007" t="str">
            <v>o</v>
          </cell>
          <cell r="X1007" t="str">
            <v>o</v>
          </cell>
          <cell r="Y1007" t="str">
            <v>o</v>
          </cell>
          <cell r="Z1007" t="str">
            <v>o</v>
          </cell>
          <cell r="AA1007" t="str">
            <v>o</v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  <cell r="AG1007" t="str">
            <v/>
          </cell>
          <cell r="AH1007" t="str">
            <v/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>o</v>
          </cell>
          <cell r="AR1007" t="str">
            <v>o</v>
          </cell>
          <cell r="AS1007" t="str">
            <v>o</v>
          </cell>
          <cell r="AT1007" t="str">
            <v/>
          </cell>
          <cell r="AU1007" t="str">
            <v>o</v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</row>
        <row r="1008">
          <cell r="A1008">
            <v>599</v>
          </cell>
          <cell r="B1008">
            <v>4</v>
          </cell>
          <cell r="C1008" t="str">
            <v>MH1CB92</v>
          </cell>
          <cell r="D1008" t="str">
            <v>MH1CB92-CC</v>
          </cell>
          <cell r="E1008">
            <v>38</v>
          </cell>
          <cell r="F1008" t="str">
            <v>Môi trường trong xây dựng</v>
          </cell>
          <cell r="G1008">
            <v>2</v>
          </cell>
          <cell r="H1008">
            <v>30</v>
          </cell>
          <cell r="I1008" t="str">
            <v/>
          </cell>
          <cell r="J1008" t="str">
            <v/>
          </cell>
          <cell r="K1008" t="str">
            <v/>
          </cell>
          <cell r="L1008" t="str">
            <v>Viết</v>
          </cell>
          <cell r="M1008">
            <v>75</v>
          </cell>
          <cell r="N1008" t="str">
            <v>CNKT Môi trường</v>
          </cell>
          <cell r="O1008" t="str">
            <v>CÔNG TRÌNH</v>
          </cell>
          <cell r="P1008" t="str">
            <v>CTMO</v>
          </cell>
          <cell r="Q1008" t="str">
            <v>KCT</v>
          </cell>
          <cell r="R1008" t="str">
            <v>KCT-CTMO</v>
          </cell>
          <cell r="U1008" t="str">
            <v>o</v>
          </cell>
          <cell r="V1008" t="str">
            <v>o</v>
          </cell>
          <cell r="W1008" t="str">
            <v>o</v>
          </cell>
          <cell r="X1008" t="str">
            <v>o</v>
          </cell>
          <cell r="Y1008" t="str">
            <v>o</v>
          </cell>
          <cell r="Z1008" t="str">
            <v>o</v>
          </cell>
          <cell r="AA1008" t="str">
            <v>o</v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G1008" t="str">
            <v/>
          </cell>
          <cell r="AH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>o</v>
          </cell>
          <cell r="AR1008" t="str">
            <v>o</v>
          </cell>
          <cell r="AS1008" t="str">
            <v>o</v>
          </cell>
          <cell r="AT1008" t="str">
            <v/>
          </cell>
          <cell r="AU1008" t="str">
            <v>o</v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</row>
        <row r="1009">
          <cell r="A1009">
            <v>599</v>
          </cell>
          <cell r="B1009">
            <v>5</v>
          </cell>
          <cell r="C1009" t="str">
            <v>MH1CB92</v>
          </cell>
          <cell r="D1009" t="str">
            <v>MH1CB92-CL</v>
          </cell>
          <cell r="E1009">
            <v>38</v>
          </cell>
          <cell r="F1009" t="str">
            <v>Môi trường trong xây dựng</v>
          </cell>
          <cell r="G1009">
            <v>2</v>
          </cell>
          <cell r="H1009">
            <v>30</v>
          </cell>
          <cell r="I1009" t="str">
            <v/>
          </cell>
          <cell r="J1009" t="str">
            <v/>
          </cell>
          <cell r="K1009" t="str">
            <v/>
          </cell>
          <cell r="L1009" t="str">
            <v>Viết</v>
          </cell>
          <cell r="M1009">
            <v>90</v>
          </cell>
          <cell r="N1009" t="str">
            <v>CNKT Môi trường</v>
          </cell>
          <cell r="O1009" t="str">
            <v>CÔNG TRÌNH</v>
          </cell>
          <cell r="P1009" t="str">
            <v>CTMO</v>
          </cell>
          <cell r="Q1009" t="str">
            <v>KCT</v>
          </cell>
          <cell r="R1009" t="str">
            <v>KCT-CTMO</v>
          </cell>
          <cell r="U1009" t="str">
            <v>o</v>
          </cell>
          <cell r="V1009" t="str">
            <v>o</v>
          </cell>
          <cell r="W1009" t="str">
            <v>o</v>
          </cell>
          <cell r="X1009" t="str">
            <v>o</v>
          </cell>
          <cell r="Y1009" t="str">
            <v>o</v>
          </cell>
          <cell r="Z1009" t="str">
            <v>o</v>
          </cell>
          <cell r="AA1009" t="str">
            <v>o</v>
          </cell>
          <cell r="AB1009" t="str">
            <v/>
          </cell>
          <cell r="AC1009" t="str">
            <v/>
          </cell>
          <cell r="AD1009" t="str">
            <v/>
          </cell>
          <cell r="AE1009" t="str">
            <v/>
          </cell>
          <cell r="AG1009" t="str">
            <v/>
          </cell>
          <cell r="AH1009" t="str">
            <v/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>o</v>
          </cell>
          <cell r="AR1009" t="str">
            <v>o</v>
          </cell>
          <cell r="AS1009" t="str">
            <v>o</v>
          </cell>
          <cell r="AT1009" t="str">
            <v/>
          </cell>
          <cell r="AU1009" t="str">
            <v>o</v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</row>
        <row r="1010">
          <cell r="A1010">
            <v>600</v>
          </cell>
          <cell r="B1010">
            <v>1</v>
          </cell>
          <cell r="C1010" t="str">
            <v>DC1CB99</v>
          </cell>
          <cell r="D1010" t="str">
            <v>DC1CB99-DC</v>
          </cell>
          <cell r="E1010">
            <v>42</v>
          </cell>
          <cell r="F1010" t="str">
            <v>Phương pháp nghiên cứu khoa học</v>
          </cell>
          <cell r="G1010">
            <v>2</v>
          </cell>
          <cell r="H1010">
            <v>30</v>
          </cell>
          <cell r="I1010" t="str">
            <v/>
          </cell>
          <cell r="J1010" t="str">
            <v/>
          </cell>
          <cell r="K1010" t="str">
            <v/>
          </cell>
          <cell r="L1010" t="str">
            <v>Viết</v>
          </cell>
          <cell r="M1010">
            <v>75</v>
          </cell>
          <cell r="N1010" t="str">
            <v>Quản trị doanh nghiệp</v>
          </cell>
          <cell r="O1010" t="str">
            <v>KINH TẾ - VẬN TẢI</v>
          </cell>
          <cell r="P1010" t="str">
            <v>KVQT</v>
          </cell>
          <cell r="Q1010" t="str">
            <v>KTVT</v>
          </cell>
          <cell r="R1010" t="str">
            <v>KTVT-</v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G1010" t="str">
            <v>o</v>
          </cell>
          <cell r="AH1010" t="str">
            <v>o</v>
          </cell>
          <cell r="AJ1010" t="str">
            <v>o</v>
          </cell>
          <cell r="AK1010" t="str">
            <v>o</v>
          </cell>
          <cell r="AL1010" t="str">
            <v>o</v>
          </cell>
          <cell r="AM1010" t="str">
            <v>o</v>
          </cell>
          <cell r="AN1010" t="str">
            <v>o</v>
          </cell>
          <cell r="AO1010" t="str">
            <v>o</v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</row>
        <row r="1011">
          <cell r="A1011">
            <v>600</v>
          </cell>
          <cell r="B1011">
            <v>2</v>
          </cell>
          <cell r="C1011" t="str">
            <v>DC1CB99</v>
          </cell>
          <cell r="D1011" t="str">
            <v>DC1CB99-DL</v>
          </cell>
          <cell r="E1011">
            <v>42</v>
          </cell>
          <cell r="F1011" t="str">
            <v>Phương pháp nghiên cứu khoa học</v>
          </cell>
          <cell r="G1011">
            <v>2</v>
          </cell>
          <cell r="H1011">
            <v>30</v>
          </cell>
          <cell r="I1011" t="str">
            <v/>
          </cell>
          <cell r="J1011" t="str">
            <v/>
          </cell>
          <cell r="K1011" t="str">
            <v/>
          </cell>
          <cell r="L1011" t="str">
            <v>Viết</v>
          </cell>
          <cell r="M1011">
            <v>75</v>
          </cell>
          <cell r="N1011" t="str">
            <v>Quản trị doanh nghiệp</v>
          </cell>
          <cell r="O1011" t="str">
            <v>KINH TẾ - VẬN TẢI</v>
          </cell>
          <cell r="P1011" t="str">
            <v>KVQT</v>
          </cell>
          <cell r="Q1011" t="str">
            <v>KTVT</v>
          </cell>
          <cell r="R1011" t="str">
            <v>KTVT-</v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G1011" t="str">
            <v>o</v>
          </cell>
          <cell r="AH1011" t="str">
            <v>o</v>
          </cell>
          <cell r="AJ1011" t="str">
            <v>o</v>
          </cell>
          <cell r="AK1011" t="str">
            <v>o</v>
          </cell>
          <cell r="AL1011" t="str">
            <v>o</v>
          </cell>
          <cell r="AM1011" t="str">
            <v>o</v>
          </cell>
          <cell r="AN1011" t="str">
            <v>o</v>
          </cell>
          <cell r="AO1011" t="str">
            <v>o</v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</row>
        <row r="1012">
          <cell r="A1012">
            <v>600</v>
          </cell>
          <cell r="B1012">
            <v>3</v>
          </cell>
          <cell r="C1012" t="str">
            <v>DC1CB99</v>
          </cell>
          <cell r="D1012" t="str">
            <v>DC1CB99-DV</v>
          </cell>
          <cell r="E1012">
            <v>42</v>
          </cell>
          <cell r="F1012" t="str">
            <v>Phương pháp nghiên cứu khoa học</v>
          </cell>
          <cell r="G1012">
            <v>2</v>
          </cell>
          <cell r="H1012">
            <v>30</v>
          </cell>
          <cell r="I1012" t="str">
            <v/>
          </cell>
          <cell r="J1012" t="str">
            <v/>
          </cell>
          <cell r="K1012" t="str">
            <v/>
          </cell>
          <cell r="L1012" t="str">
            <v>Viết</v>
          </cell>
          <cell r="M1012">
            <v>75</v>
          </cell>
          <cell r="N1012" t="str">
            <v>Quản trị doanh nghiệp</v>
          </cell>
          <cell r="O1012" t="str">
            <v>KINH TẾ - VẬN TẢI</v>
          </cell>
          <cell r="P1012" t="str">
            <v>KVQT</v>
          </cell>
          <cell r="Q1012" t="str">
            <v>KTVT</v>
          </cell>
          <cell r="R1012" t="str">
            <v>KTVT-</v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  <cell r="AG1012" t="str">
            <v>o</v>
          </cell>
          <cell r="AH1012" t="str">
            <v>o</v>
          </cell>
          <cell r="AJ1012" t="str">
            <v>o</v>
          </cell>
          <cell r="AK1012" t="str">
            <v>o</v>
          </cell>
          <cell r="AL1012" t="str">
            <v>o</v>
          </cell>
          <cell r="AM1012" t="str">
            <v>o</v>
          </cell>
          <cell r="AN1012" t="str">
            <v>o</v>
          </cell>
          <cell r="AO1012" t="str">
            <v>o</v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</row>
        <row r="1013">
          <cell r="A1013">
            <v>601</v>
          </cell>
          <cell r="B1013">
            <v>1</v>
          </cell>
          <cell r="C1013" t="str">
            <v>DC1CB99b</v>
          </cell>
          <cell r="D1013" t="str">
            <v>DC1CB99b-DC</v>
          </cell>
          <cell r="E1013">
            <v>42</v>
          </cell>
          <cell r="F1013" t="str">
            <v>Phương pháp nghiên cứu khoa học</v>
          </cell>
          <cell r="G1013">
            <v>2</v>
          </cell>
          <cell r="H1013">
            <v>30</v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>CNKT Môi trường</v>
          </cell>
          <cell r="O1013" t="str">
            <v>CÔNG TRÌNH</v>
          </cell>
          <cell r="P1013" t="str">
            <v>CTMO</v>
          </cell>
          <cell r="Q1013" t="str">
            <v>KCT</v>
          </cell>
          <cell r="R1013" t="str">
            <v>KCT-CTMO</v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G1013" t="str">
            <v/>
          </cell>
          <cell r="AH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</row>
        <row r="1014">
          <cell r="A1014">
            <v>601</v>
          </cell>
          <cell r="B1014">
            <v>2</v>
          </cell>
          <cell r="C1014" t="str">
            <v>DC1CB99b</v>
          </cell>
          <cell r="D1014" t="str">
            <v>DC1CB99b-DL</v>
          </cell>
          <cell r="E1014">
            <v>42</v>
          </cell>
          <cell r="F1014" t="str">
            <v>Phương pháp nghiên cứu khoa học</v>
          </cell>
          <cell r="G1014">
            <v>2</v>
          </cell>
          <cell r="H1014">
            <v>30</v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>CNKT Môi trường</v>
          </cell>
          <cell r="O1014" t="str">
            <v>CÔNG TRÌNH</v>
          </cell>
          <cell r="P1014" t="str">
            <v>CTMO</v>
          </cell>
          <cell r="Q1014" t="str">
            <v>KCT</v>
          </cell>
          <cell r="R1014" t="str">
            <v>KCT-CTMO</v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G1014" t="str">
            <v/>
          </cell>
          <cell r="AH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</row>
        <row r="1015">
          <cell r="A1015">
            <v>601</v>
          </cell>
          <cell r="B1015">
            <v>3</v>
          </cell>
          <cell r="C1015" t="str">
            <v>DC1CB99b</v>
          </cell>
          <cell r="D1015" t="str">
            <v>DC1CB99b-DV</v>
          </cell>
          <cell r="E1015">
            <v>42</v>
          </cell>
          <cell r="F1015" t="str">
            <v>Phương pháp nghiên cứu khoa học</v>
          </cell>
          <cell r="G1015">
            <v>2</v>
          </cell>
          <cell r="H1015">
            <v>30</v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>CNKT Môi trường</v>
          </cell>
          <cell r="O1015" t="str">
            <v>CÔNG TRÌNH</v>
          </cell>
          <cell r="P1015" t="str">
            <v>CTMO</v>
          </cell>
          <cell r="Q1015" t="str">
            <v>KCT</v>
          </cell>
          <cell r="R1015" t="str">
            <v>KCT-CTMO</v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 t="str">
            <v/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G1015" t="str">
            <v/>
          </cell>
          <cell r="AH1015" t="str">
            <v/>
          </cell>
          <cell r="AJ1015" t="str">
            <v/>
          </cell>
          <cell r="AK1015" t="str">
            <v/>
          </cell>
          <cell r="AL1015" t="str">
            <v/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/>
          </cell>
          <cell r="AQ1015" t="str">
            <v/>
          </cell>
          <cell r="AR1015" t="str">
            <v/>
          </cell>
          <cell r="AS1015" t="str">
            <v/>
          </cell>
          <cell r="AT1015" t="str">
            <v/>
          </cell>
          <cell r="AU1015" t="str">
            <v/>
          </cell>
          <cell r="AV1015" t="str">
            <v/>
          </cell>
          <cell r="AW1015" t="str">
            <v/>
          </cell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</row>
        <row r="1016">
          <cell r="A1016">
            <v>602</v>
          </cell>
          <cell r="B1016">
            <v>1</v>
          </cell>
          <cell r="C1016" t="str">
            <v>DC2MO15</v>
          </cell>
          <cell r="D1016" t="str">
            <v>DC2MO15-DC</v>
          </cell>
          <cell r="E1016">
            <v>869</v>
          </cell>
          <cell r="F1016" t="str">
            <v>Quá trình công nghệ môi trường 1</v>
          </cell>
          <cell r="G1016">
            <v>3</v>
          </cell>
          <cell r="H1016">
            <v>45</v>
          </cell>
          <cell r="I1016" t="str">
            <v/>
          </cell>
          <cell r="J1016" t="str">
            <v/>
          </cell>
          <cell r="K1016" t="str">
            <v/>
          </cell>
          <cell r="L1016" t="str">
            <v>Viết</v>
          </cell>
          <cell r="M1016" t="str">
            <v/>
          </cell>
          <cell r="N1016" t="str">
            <v>CNKT Môi trường</v>
          </cell>
          <cell r="O1016" t="str">
            <v>CÔNG TRÌNH</v>
          </cell>
          <cell r="P1016" t="str">
            <v>CTMO</v>
          </cell>
          <cell r="Q1016" t="str">
            <v>KCT</v>
          </cell>
          <cell r="R1016" t="str">
            <v>KCT-CTMO</v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G1016" t="str">
            <v/>
          </cell>
          <cell r="AH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</row>
        <row r="1017">
          <cell r="A1017">
            <v>603</v>
          </cell>
          <cell r="B1017">
            <v>1</v>
          </cell>
          <cell r="C1017" t="str">
            <v>DC2MO16</v>
          </cell>
          <cell r="D1017" t="str">
            <v>DC2MO16-DC</v>
          </cell>
          <cell r="E1017">
            <v>870</v>
          </cell>
          <cell r="F1017" t="str">
            <v>Quá trình công nghệ môi trường 2</v>
          </cell>
          <cell r="G1017">
            <v>3</v>
          </cell>
          <cell r="H1017">
            <v>30</v>
          </cell>
          <cell r="I1017">
            <v>30</v>
          </cell>
          <cell r="J1017" t="str">
            <v/>
          </cell>
          <cell r="K1017" t="str">
            <v/>
          </cell>
          <cell r="L1017" t="str">
            <v>VĐ</v>
          </cell>
          <cell r="M1017" t="str">
            <v/>
          </cell>
          <cell r="N1017" t="str">
            <v>CNKT Môi trường</v>
          </cell>
          <cell r="O1017" t="str">
            <v>CÔNG TRÌNH</v>
          </cell>
          <cell r="P1017" t="str">
            <v>CTMO</v>
          </cell>
          <cell r="Q1017" t="str">
            <v>KCT</v>
          </cell>
          <cell r="R1017" t="str">
            <v>KCT-CTMO</v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/>
          </cell>
          <cell r="AG1017" t="str">
            <v/>
          </cell>
          <cell r="AH1017" t="str">
            <v/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</row>
        <row r="1018">
          <cell r="A1018">
            <v>604</v>
          </cell>
          <cell r="B1018">
            <v>1</v>
          </cell>
          <cell r="C1018" t="str">
            <v>DC3CT55</v>
          </cell>
          <cell r="D1018" t="str">
            <v>DC3CT55-DC</v>
          </cell>
          <cell r="E1018">
            <v>358</v>
          </cell>
          <cell r="F1018" t="str">
            <v>Quản lý dự án đầu tư xây dựng công trình</v>
          </cell>
          <cell r="G1018">
            <v>3</v>
          </cell>
          <cell r="H1018">
            <v>45</v>
          </cell>
          <cell r="I1018" t="str">
            <v/>
          </cell>
          <cell r="J1018" t="str">
            <v/>
          </cell>
          <cell r="K1018" t="str">
            <v/>
          </cell>
          <cell r="L1018" t="str">
            <v>Viết</v>
          </cell>
          <cell r="M1018">
            <v>90</v>
          </cell>
          <cell r="N1018" t="str">
            <v>CNKT Môi trường</v>
          </cell>
          <cell r="O1018" t="str">
            <v>CÔNG TRÌNH</v>
          </cell>
          <cell r="P1018" t="str">
            <v>CTDB</v>
          </cell>
          <cell r="Q1018" t="str">
            <v>KCT</v>
          </cell>
          <cell r="R1018" t="str">
            <v>KCT-CTMO</v>
          </cell>
          <cell r="U1018" t="str">
            <v>x</v>
          </cell>
          <cell r="V1018" t="str">
            <v>x</v>
          </cell>
          <cell r="W1018" t="str">
            <v>x</v>
          </cell>
          <cell r="X1018" t="str">
            <v>x</v>
          </cell>
          <cell r="Y1018" t="str">
            <v>x</v>
          </cell>
          <cell r="Z1018" t="str">
            <v>x</v>
          </cell>
          <cell r="AA1018" t="str">
            <v>x</v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G1018" t="str">
            <v/>
          </cell>
          <cell r="AH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</row>
        <row r="1019">
          <cell r="A1019">
            <v>604</v>
          </cell>
          <cell r="B1019">
            <v>2</v>
          </cell>
          <cell r="C1019" t="str">
            <v>DC3CT55</v>
          </cell>
          <cell r="D1019" t="str">
            <v>DC3CT55-DL</v>
          </cell>
          <cell r="E1019">
            <v>358</v>
          </cell>
          <cell r="F1019" t="str">
            <v>Quản lý dự án đầu tư xây dựng công trình</v>
          </cell>
          <cell r="G1019">
            <v>3</v>
          </cell>
          <cell r="H1019">
            <v>45</v>
          </cell>
          <cell r="I1019" t="str">
            <v/>
          </cell>
          <cell r="J1019" t="str">
            <v/>
          </cell>
          <cell r="K1019" t="str">
            <v/>
          </cell>
          <cell r="L1019" t="str">
            <v>Viết</v>
          </cell>
          <cell r="M1019">
            <v>90</v>
          </cell>
          <cell r="N1019" t="str">
            <v>CNKT Môi trường</v>
          </cell>
          <cell r="O1019" t="str">
            <v>CÔNG TRÌNH</v>
          </cell>
          <cell r="P1019" t="str">
            <v>CTDB</v>
          </cell>
          <cell r="Q1019" t="str">
            <v>KCT</v>
          </cell>
          <cell r="R1019" t="str">
            <v>KCT-CTMO</v>
          </cell>
          <cell r="U1019" t="str">
            <v>x</v>
          </cell>
          <cell r="V1019" t="str">
            <v>x</v>
          </cell>
          <cell r="W1019" t="str">
            <v>x</v>
          </cell>
          <cell r="X1019" t="str">
            <v>x</v>
          </cell>
          <cell r="Y1019" t="str">
            <v>x</v>
          </cell>
          <cell r="Z1019" t="str">
            <v>x</v>
          </cell>
          <cell r="AA1019" t="str">
            <v>x</v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  <cell r="AG1019" t="str">
            <v/>
          </cell>
          <cell r="AH1019" t="str">
            <v/>
          </cell>
          <cell r="AJ1019" t="str">
            <v/>
          </cell>
          <cell r="AK1019" t="str">
            <v/>
          </cell>
          <cell r="AL1019" t="str">
            <v/>
          </cell>
          <cell r="AM1019" t="str">
            <v/>
          </cell>
          <cell r="AN1019" t="str">
            <v/>
          </cell>
          <cell r="AO1019" t="str">
            <v/>
          </cell>
          <cell r="AP1019" t="str">
            <v/>
          </cell>
          <cell r="AQ1019" t="str">
            <v/>
          </cell>
          <cell r="AR1019" t="str">
            <v/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</row>
        <row r="1020">
          <cell r="A1020">
            <v>604</v>
          </cell>
          <cell r="B1020">
            <v>3</v>
          </cell>
          <cell r="C1020" t="str">
            <v>DC3CT55</v>
          </cell>
          <cell r="D1020" t="str">
            <v>DC3CT55-DV</v>
          </cell>
          <cell r="E1020">
            <v>358</v>
          </cell>
          <cell r="F1020" t="str">
            <v>Quản lý dự án đầu tư xây dựng công trình</v>
          </cell>
          <cell r="G1020">
            <v>3</v>
          </cell>
          <cell r="H1020">
            <v>45</v>
          </cell>
          <cell r="I1020" t="str">
            <v/>
          </cell>
          <cell r="J1020" t="str">
            <v/>
          </cell>
          <cell r="K1020" t="str">
            <v/>
          </cell>
          <cell r="L1020" t="str">
            <v>Viết</v>
          </cell>
          <cell r="M1020">
            <v>90</v>
          </cell>
          <cell r="N1020" t="str">
            <v>CNKT Môi trường</v>
          </cell>
          <cell r="O1020" t="str">
            <v>CÔNG TRÌNH</v>
          </cell>
          <cell r="P1020" t="str">
            <v>CTDB</v>
          </cell>
          <cell r="Q1020" t="str">
            <v>KCT</v>
          </cell>
          <cell r="R1020" t="str">
            <v>KCT-CTMO</v>
          </cell>
          <cell r="U1020" t="str">
            <v>x</v>
          </cell>
          <cell r="V1020" t="str">
            <v>x</v>
          </cell>
          <cell r="W1020" t="str">
            <v>x</v>
          </cell>
          <cell r="X1020" t="str">
            <v>x</v>
          </cell>
          <cell r="Y1020" t="str">
            <v>x</v>
          </cell>
          <cell r="Z1020" t="str">
            <v>x</v>
          </cell>
          <cell r="AA1020" t="str">
            <v>x</v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G1020" t="str">
            <v/>
          </cell>
          <cell r="AH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</row>
        <row r="1021">
          <cell r="A1021">
            <v>605</v>
          </cell>
          <cell r="B1021">
            <v>1</v>
          </cell>
          <cell r="C1021" t="str">
            <v>DC3MO25</v>
          </cell>
          <cell r="D1021" t="str">
            <v>DC3MO25-DC</v>
          </cell>
          <cell r="E1021">
            <v>631</v>
          </cell>
          <cell r="F1021" t="str">
            <v>Quản lý môi trường</v>
          </cell>
          <cell r="G1021">
            <v>2</v>
          </cell>
          <cell r="H1021">
            <v>30</v>
          </cell>
          <cell r="I1021" t="str">
            <v/>
          </cell>
          <cell r="J1021" t="str">
            <v/>
          </cell>
          <cell r="K1021" t="str">
            <v/>
          </cell>
          <cell r="L1021" t="str">
            <v>Viết</v>
          </cell>
          <cell r="M1021" t="str">
            <v/>
          </cell>
          <cell r="N1021" t="str">
            <v>CNKT Môi trường</v>
          </cell>
          <cell r="O1021" t="str">
            <v>CÔNG TRÌNH</v>
          </cell>
          <cell r="P1021" t="str">
            <v>CTMO</v>
          </cell>
          <cell r="Q1021" t="str">
            <v>KCT</v>
          </cell>
          <cell r="R1021" t="str">
            <v>KCT-CTMO</v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G1021" t="str">
            <v/>
          </cell>
          <cell r="AH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</row>
        <row r="1022">
          <cell r="A1022">
            <v>605</v>
          </cell>
          <cell r="B1022">
            <v>2</v>
          </cell>
          <cell r="C1022" t="str">
            <v>DC3MO25</v>
          </cell>
          <cell r="D1022" t="str">
            <v>DC3MO25-DL</v>
          </cell>
          <cell r="E1022">
            <v>631</v>
          </cell>
          <cell r="F1022" t="str">
            <v>Quản lý môi trường</v>
          </cell>
          <cell r="G1022">
            <v>2</v>
          </cell>
          <cell r="H1022">
            <v>30</v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>CNKT Môi trường</v>
          </cell>
          <cell r="O1022" t="str">
            <v>CÔNG TRÌNH</v>
          </cell>
          <cell r="P1022" t="str">
            <v>CTMO</v>
          </cell>
          <cell r="Q1022" t="str">
            <v>KCT</v>
          </cell>
          <cell r="R1022" t="str">
            <v>KCT-CTMO</v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G1022" t="str">
            <v/>
          </cell>
          <cell r="AH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</row>
        <row r="1023">
          <cell r="A1023">
            <v>606</v>
          </cell>
          <cell r="B1023">
            <v>1</v>
          </cell>
          <cell r="C1023" t="str">
            <v>DC2MO17</v>
          </cell>
          <cell r="D1023" t="str">
            <v>DC2MO17-DC</v>
          </cell>
          <cell r="E1023">
            <v>871</v>
          </cell>
          <cell r="F1023" t="str">
            <v>Quan trắc môi trường</v>
          </cell>
          <cell r="G1023">
            <v>3</v>
          </cell>
          <cell r="H1023">
            <v>45</v>
          </cell>
          <cell r="I1023" t="str">
            <v/>
          </cell>
          <cell r="J1023" t="str">
            <v/>
          </cell>
          <cell r="K1023" t="str">
            <v/>
          </cell>
          <cell r="L1023" t="str">
            <v>Viết</v>
          </cell>
          <cell r="M1023" t="str">
            <v/>
          </cell>
          <cell r="N1023" t="str">
            <v>CNKT Môi trường</v>
          </cell>
          <cell r="O1023" t="str">
            <v>CÔNG TRÌNH</v>
          </cell>
          <cell r="P1023" t="str">
            <v>CTMO</v>
          </cell>
          <cell r="Q1023" t="str">
            <v>KCT</v>
          </cell>
          <cell r="R1023" t="str">
            <v>KCT-CTMO</v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  <cell r="AG1023" t="str">
            <v/>
          </cell>
          <cell r="AH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</row>
        <row r="1024">
          <cell r="A1024">
            <v>607</v>
          </cell>
          <cell r="B1024">
            <v>1</v>
          </cell>
          <cell r="C1024" t="str">
            <v>DC2MO20</v>
          </cell>
          <cell r="D1024" t="str">
            <v>DC2MO20-DC</v>
          </cell>
          <cell r="E1024">
            <v>874</v>
          </cell>
          <cell r="F1024" t="str">
            <v>Sinh thái môi trường</v>
          </cell>
          <cell r="G1024">
            <v>2</v>
          </cell>
          <cell r="H1024">
            <v>30</v>
          </cell>
          <cell r="I1024" t="str">
            <v/>
          </cell>
          <cell r="J1024" t="str">
            <v/>
          </cell>
          <cell r="K1024" t="str">
            <v/>
          </cell>
          <cell r="L1024" t="str">
            <v>Viết</v>
          </cell>
          <cell r="M1024">
            <v>75</v>
          </cell>
          <cell r="N1024" t="str">
            <v>CNKT Môi trường</v>
          </cell>
          <cell r="O1024" t="str">
            <v>CÔNG TRÌNH</v>
          </cell>
          <cell r="P1024" t="str">
            <v>CTMO</v>
          </cell>
          <cell r="Q1024" t="str">
            <v>KCT</v>
          </cell>
          <cell r="R1024" t="str">
            <v>KCT-CTMO</v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G1024" t="str">
            <v/>
          </cell>
          <cell r="AH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</row>
        <row r="1025">
          <cell r="A1025">
            <v>608</v>
          </cell>
          <cell r="B1025">
            <v>1</v>
          </cell>
          <cell r="C1025" t="str">
            <v>DC1CB91</v>
          </cell>
          <cell r="D1025" t="str">
            <v>DC1CB91-DC</v>
          </cell>
          <cell r="E1025">
            <v>41</v>
          </cell>
          <cell r="F1025" t="str">
            <v>Sử dụng năng lượng tiết kiệm và hiệu quả</v>
          </cell>
          <cell r="G1025">
            <v>2</v>
          </cell>
          <cell r="H1025">
            <v>30</v>
          </cell>
          <cell r="I1025" t="str">
            <v/>
          </cell>
          <cell r="J1025" t="str">
            <v/>
          </cell>
          <cell r="K1025" t="str">
            <v/>
          </cell>
          <cell r="L1025" t="str">
            <v>Viết</v>
          </cell>
          <cell r="M1025">
            <v>90</v>
          </cell>
          <cell r="N1025" t="str">
            <v>CNKT Môi trường</v>
          </cell>
          <cell r="O1025" t="str">
            <v>CÔNG TRÌNH</v>
          </cell>
          <cell r="P1025" t="str">
            <v>CTMO</v>
          </cell>
          <cell r="Q1025" t="str">
            <v>KCT</v>
          </cell>
          <cell r="R1025" t="str">
            <v>KCT-CTMO</v>
          </cell>
          <cell r="U1025" t="str">
            <v>o</v>
          </cell>
          <cell r="V1025" t="str">
            <v>o</v>
          </cell>
          <cell r="W1025" t="str">
            <v>o</v>
          </cell>
          <cell r="X1025" t="str">
            <v>o</v>
          </cell>
          <cell r="Y1025" t="str">
            <v>o</v>
          </cell>
          <cell r="Z1025" t="str">
            <v>o</v>
          </cell>
          <cell r="AA1025" t="str">
            <v>o</v>
          </cell>
          <cell r="AB1025" t="str">
            <v>o</v>
          </cell>
          <cell r="AC1025" t="str">
            <v>o</v>
          </cell>
          <cell r="AD1025" t="str">
            <v>o</v>
          </cell>
          <cell r="AE1025" t="str">
            <v>o</v>
          </cell>
          <cell r="AG1025" t="str">
            <v/>
          </cell>
          <cell r="AH1025" t="str">
            <v/>
          </cell>
          <cell r="AJ1025" t="str">
            <v/>
          </cell>
          <cell r="AK1025" t="str">
            <v/>
          </cell>
          <cell r="AL1025" t="str">
            <v>o</v>
          </cell>
          <cell r="AM1025" t="str">
            <v>o</v>
          </cell>
          <cell r="AN1025" t="str">
            <v>o</v>
          </cell>
          <cell r="AO1025" t="str">
            <v>o</v>
          </cell>
          <cell r="AP1025" t="str">
            <v/>
          </cell>
          <cell r="AQ1025" t="str">
            <v/>
          </cell>
          <cell r="AR1025" t="str">
            <v>o</v>
          </cell>
          <cell r="AS1025" t="str">
            <v>o</v>
          </cell>
          <cell r="AT1025" t="str">
            <v/>
          </cell>
          <cell r="AU1025" t="str">
            <v>o</v>
          </cell>
          <cell r="AV1025" t="str">
            <v/>
          </cell>
          <cell r="AW1025" t="str">
            <v>o</v>
          </cell>
          <cell r="AX1025" t="str">
            <v>o</v>
          </cell>
          <cell r="AY1025" t="str">
            <v>o</v>
          </cell>
          <cell r="AZ1025" t="str">
            <v>o</v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>o</v>
          </cell>
          <cell r="BF1025" t="str">
            <v>o</v>
          </cell>
          <cell r="BG1025" t="str">
            <v>o</v>
          </cell>
          <cell r="BH1025" t="str">
            <v/>
          </cell>
        </row>
        <row r="1026">
          <cell r="A1026">
            <v>608</v>
          </cell>
          <cell r="B1026">
            <v>2</v>
          </cell>
          <cell r="C1026" t="str">
            <v>DC1CB91</v>
          </cell>
          <cell r="D1026" t="str">
            <v>DC1CB91-DL</v>
          </cell>
          <cell r="E1026">
            <v>41</v>
          </cell>
          <cell r="F1026" t="str">
            <v>Sử dụng năng lượng tiết kiệm và hiệu quả</v>
          </cell>
          <cell r="G1026">
            <v>2</v>
          </cell>
          <cell r="H1026">
            <v>30</v>
          </cell>
          <cell r="I1026" t="str">
            <v/>
          </cell>
          <cell r="J1026" t="str">
            <v/>
          </cell>
          <cell r="K1026" t="str">
            <v/>
          </cell>
          <cell r="L1026" t="str">
            <v>Viết</v>
          </cell>
          <cell r="M1026">
            <v>90</v>
          </cell>
          <cell r="N1026" t="str">
            <v>CNKT Môi trường</v>
          </cell>
          <cell r="O1026" t="str">
            <v>CÔNG TRÌNH</v>
          </cell>
          <cell r="P1026" t="str">
            <v>CTMO</v>
          </cell>
          <cell r="Q1026" t="str">
            <v>KCT</v>
          </cell>
          <cell r="R1026" t="str">
            <v>KCT-CTMO</v>
          </cell>
          <cell r="U1026" t="str">
            <v>o</v>
          </cell>
          <cell r="V1026" t="str">
            <v>o</v>
          </cell>
          <cell r="W1026" t="str">
            <v>o</v>
          </cell>
          <cell r="X1026" t="str">
            <v>o</v>
          </cell>
          <cell r="Y1026" t="str">
            <v>o</v>
          </cell>
          <cell r="Z1026" t="str">
            <v>o</v>
          </cell>
          <cell r="AA1026" t="str">
            <v>o</v>
          </cell>
          <cell r="AB1026" t="str">
            <v>o</v>
          </cell>
          <cell r="AC1026" t="str">
            <v>o</v>
          </cell>
          <cell r="AD1026" t="str">
            <v>o</v>
          </cell>
          <cell r="AE1026" t="str">
            <v>o</v>
          </cell>
          <cell r="AG1026" t="str">
            <v/>
          </cell>
          <cell r="AH1026" t="str">
            <v/>
          </cell>
          <cell r="AJ1026" t="str">
            <v/>
          </cell>
          <cell r="AK1026" t="str">
            <v/>
          </cell>
          <cell r="AL1026" t="str">
            <v>o</v>
          </cell>
          <cell r="AM1026" t="str">
            <v>o</v>
          </cell>
          <cell r="AN1026" t="str">
            <v>o</v>
          </cell>
          <cell r="AO1026" t="str">
            <v>o</v>
          </cell>
          <cell r="AP1026" t="str">
            <v/>
          </cell>
          <cell r="AQ1026" t="str">
            <v/>
          </cell>
          <cell r="AR1026" t="str">
            <v>o</v>
          </cell>
          <cell r="AS1026" t="str">
            <v>o</v>
          </cell>
          <cell r="AT1026" t="str">
            <v/>
          </cell>
          <cell r="AU1026" t="str">
            <v>o</v>
          </cell>
          <cell r="AV1026" t="str">
            <v/>
          </cell>
          <cell r="AW1026" t="str">
            <v>o</v>
          </cell>
          <cell r="AX1026" t="str">
            <v>o</v>
          </cell>
          <cell r="AY1026" t="str">
            <v>o</v>
          </cell>
          <cell r="AZ1026" t="str">
            <v>o</v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>o</v>
          </cell>
          <cell r="BF1026" t="str">
            <v>o</v>
          </cell>
          <cell r="BG1026" t="str">
            <v>o</v>
          </cell>
          <cell r="BH1026" t="str">
            <v/>
          </cell>
        </row>
        <row r="1027">
          <cell r="A1027">
            <v>608</v>
          </cell>
          <cell r="B1027">
            <v>3</v>
          </cell>
          <cell r="C1027" t="str">
            <v>DC1CB91</v>
          </cell>
          <cell r="D1027" t="str">
            <v>DC1CB91-DV</v>
          </cell>
          <cell r="E1027">
            <v>41</v>
          </cell>
          <cell r="F1027" t="str">
            <v>Sử dụng năng lượng tiết kiệm và hiệu quả</v>
          </cell>
          <cell r="G1027">
            <v>2</v>
          </cell>
          <cell r="H1027">
            <v>30</v>
          </cell>
          <cell r="I1027" t="str">
            <v/>
          </cell>
          <cell r="J1027" t="str">
            <v/>
          </cell>
          <cell r="K1027" t="str">
            <v/>
          </cell>
          <cell r="L1027" t="str">
            <v>Viết</v>
          </cell>
          <cell r="M1027">
            <v>90</v>
          </cell>
          <cell r="N1027" t="str">
            <v>CNKT Môi trường</v>
          </cell>
          <cell r="O1027" t="str">
            <v>CÔNG TRÌNH</v>
          </cell>
          <cell r="P1027" t="str">
            <v>CTMO</v>
          </cell>
          <cell r="Q1027" t="str">
            <v>KCT</v>
          </cell>
          <cell r="R1027" t="str">
            <v>KCT-CTMO</v>
          </cell>
          <cell r="U1027" t="str">
            <v>o</v>
          </cell>
          <cell r="V1027" t="str">
            <v>o</v>
          </cell>
          <cell r="W1027" t="str">
            <v>o</v>
          </cell>
          <cell r="X1027" t="str">
            <v>o</v>
          </cell>
          <cell r="Y1027" t="str">
            <v>o</v>
          </cell>
          <cell r="Z1027" t="str">
            <v>o</v>
          </cell>
          <cell r="AA1027" t="str">
            <v>o</v>
          </cell>
          <cell r="AB1027" t="str">
            <v>o</v>
          </cell>
          <cell r="AC1027" t="str">
            <v>o</v>
          </cell>
          <cell r="AD1027" t="str">
            <v>o</v>
          </cell>
          <cell r="AE1027" t="str">
            <v>o</v>
          </cell>
          <cell r="AG1027" t="str">
            <v/>
          </cell>
          <cell r="AH1027" t="str">
            <v/>
          </cell>
          <cell r="AJ1027" t="str">
            <v/>
          </cell>
          <cell r="AK1027" t="str">
            <v/>
          </cell>
          <cell r="AL1027" t="str">
            <v>o</v>
          </cell>
          <cell r="AM1027" t="str">
            <v>o</v>
          </cell>
          <cell r="AN1027" t="str">
            <v>o</v>
          </cell>
          <cell r="AO1027" t="str">
            <v>o</v>
          </cell>
          <cell r="AP1027" t="str">
            <v/>
          </cell>
          <cell r="AQ1027" t="str">
            <v/>
          </cell>
          <cell r="AR1027" t="str">
            <v>o</v>
          </cell>
          <cell r="AS1027" t="str">
            <v>o</v>
          </cell>
          <cell r="AT1027" t="str">
            <v/>
          </cell>
          <cell r="AU1027" t="str">
            <v>o</v>
          </cell>
          <cell r="AV1027" t="str">
            <v/>
          </cell>
          <cell r="AW1027" t="str">
            <v>o</v>
          </cell>
          <cell r="AX1027" t="str">
            <v>o</v>
          </cell>
          <cell r="AY1027" t="str">
            <v>o</v>
          </cell>
          <cell r="AZ1027" t="str">
            <v>o</v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>o</v>
          </cell>
          <cell r="BF1027" t="str">
            <v>o</v>
          </cell>
          <cell r="BG1027" t="str">
            <v>o</v>
          </cell>
          <cell r="BH1027" t="str">
            <v/>
          </cell>
        </row>
        <row r="1028">
          <cell r="A1028">
            <v>608</v>
          </cell>
          <cell r="B1028">
            <v>4</v>
          </cell>
          <cell r="C1028" t="str">
            <v>MH1CB91</v>
          </cell>
          <cell r="D1028" t="str">
            <v>MH1CB91-CC</v>
          </cell>
          <cell r="E1028">
            <v>41</v>
          </cell>
          <cell r="F1028" t="str">
            <v>Sử dụng năng lượng tiết kiệm và hiệu quả</v>
          </cell>
          <cell r="G1028">
            <v>2</v>
          </cell>
          <cell r="H1028">
            <v>30</v>
          </cell>
          <cell r="I1028" t="str">
            <v/>
          </cell>
          <cell r="J1028" t="str">
            <v/>
          </cell>
          <cell r="K1028" t="str">
            <v/>
          </cell>
          <cell r="L1028" t="str">
            <v>Viết</v>
          </cell>
          <cell r="M1028">
            <v>90</v>
          </cell>
          <cell r="N1028" t="str">
            <v>CNKT Môi trường</v>
          </cell>
          <cell r="O1028" t="str">
            <v>CÔNG TRÌNH</v>
          </cell>
          <cell r="P1028" t="str">
            <v>CTMO</v>
          </cell>
          <cell r="Q1028" t="str">
            <v>KCT</v>
          </cell>
          <cell r="R1028" t="str">
            <v>KCT-CTMO</v>
          </cell>
          <cell r="U1028" t="str">
            <v>o</v>
          </cell>
          <cell r="V1028" t="str">
            <v>o</v>
          </cell>
          <cell r="W1028" t="str">
            <v>o</v>
          </cell>
          <cell r="X1028" t="str">
            <v>o</v>
          </cell>
          <cell r="Y1028" t="str">
            <v>o</v>
          </cell>
          <cell r="Z1028" t="str">
            <v>o</v>
          </cell>
          <cell r="AA1028" t="str">
            <v>o</v>
          </cell>
          <cell r="AB1028" t="str">
            <v>o</v>
          </cell>
          <cell r="AC1028" t="str">
            <v>o</v>
          </cell>
          <cell r="AD1028" t="str">
            <v>o</v>
          </cell>
          <cell r="AE1028" t="str">
            <v>o</v>
          </cell>
          <cell r="AG1028" t="str">
            <v/>
          </cell>
          <cell r="AH1028" t="str">
            <v/>
          </cell>
          <cell r="AJ1028" t="str">
            <v/>
          </cell>
          <cell r="AK1028" t="str">
            <v/>
          </cell>
          <cell r="AL1028" t="str">
            <v>o</v>
          </cell>
          <cell r="AM1028" t="str">
            <v>o</v>
          </cell>
          <cell r="AN1028" t="str">
            <v>o</v>
          </cell>
          <cell r="AO1028" t="str">
            <v>o</v>
          </cell>
          <cell r="AP1028" t="str">
            <v/>
          </cell>
          <cell r="AQ1028" t="str">
            <v/>
          </cell>
          <cell r="AR1028" t="str">
            <v>o</v>
          </cell>
          <cell r="AS1028" t="str">
            <v>o</v>
          </cell>
          <cell r="AT1028" t="str">
            <v/>
          </cell>
          <cell r="AU1028" t="str">
            <v>o</v>
          </cell>
          <cell r="AV1028" t="str">
            <v/>
          </cell>
          <cell r="AW1028" t="str">
            <v>o</v>
          </cell>
          <cell r="AX1028" t="str">
            <v>o</v>
          </cell>
          <cell r="AY1028" t="str">
            <v>o</v>
          </cell>
          <cell r="AZ1028" t="str">
            <v>o</v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>o</v>
          </cell>
          <cell r="BF1028" t="str">
            <v>o</v>
          </cell>
          <cell r="BG1028" t="str">
            <v>o</v>
          </cell>
          <cell r="BH1028" t="str">
            <v/>
          </cell>
        </row>
        <row r="1029">
          <cell r="A1029">
            <v>608</v>
          </cell>
          <cell r="B1029">
            <v>5</v>
          </cell>
          <cell r="C1029" t="str">
            <v>MH1CB91</v>
          </cell>
          <cell r="D1029" t="str">
            <v>MH1CB91-CL</v>
          </cell>
          <cell r="E1029">
            <v>41</v>
          </cell>
          <cell r="F1029" t="str">
            <v>Sử dụng năng lượng tiết kiệm và hiệu quả</v>
          </cell>
          <cell r="G1029">
            <v>2</v>
          </cell>
          <cell r="H1029">
            <v>30</v>
          </cell>
          <cell r="I1029" t="str">
            <v/>
          </cell>
          <cell r="J1029" t="str">
            <v/>
          </cell>
          <cell r="K1029" t="str">
            <v/>
          </cell>
          <cell r="L1029" t="str">
            <v>Viết</v>
          </cell>
          <cell r="M1029">
            <v>90</v>
          </cell>
          <cell r="N1029" t="str">
            <v>CNKT Môi trường</v>
          </cell>
          <cell r="O1029" t="str">
            <v>CÔNG TRÌNH</v>
          </cell>
          <cell r="P1029" t="str">
            <v>CTMO</v>
          </cell>
          <cell r="Q1029" t="str">
            <v>KCT</v>
          </cell>
          <cell r="R1029" t="str">
            <v>KCT-CTMO</v>
          </cell>
          <cell r="U1029" t="str">
            <v>o</v>
          </cell>
          <cell r="V1029" t="str">
            <v>o</v>
          </cell>
          <cell r="W1029" t="str">
            <v>o</v>
          </cell>
          <cell r="X1029" t="str">
            <v>o</v>
          </cell>
          <cell r="Y1029" t="str">
            <v>o</v>
          </cell>
          <cell r="Z1029" t="str">
            <v>o</v>
          </cell>
          <cell r="AA1029" t="str">
            <v>o</v>
          </cell>
          <cell r="AB1029" t="str">
            <v>o</v>
          </cell>
          <cell r="AC1029" t="str">
            <v>o</v>
          </cell>
          <cell r="AD1029" t="str">
            <v>o</v>
          </cell>
          <cell r="AE1029" t="str">
            <v>o</v>
          </cell>
          <cell r="AG1029" t="str">
            <v/>
          </cell>
          <cell r="AH1029" t="str">
            <v/>
          </cell>
          <cell r="AJ1029" t="str">
            <v/>
          </cell>
          <cell r="AK1029" t="str">
            <v/>
          </cell>
          <cell r="AL1029" t="str">
            <v>o</v>
          </cell>
          <cell r="AM1029" t="str">
            <v>o</v>
          </cell>
          <cell r="AN1029" t="str">
            <v>o</v>
          </cell>
          <cell r="AO1029" t="str">
            <v>o</v>
          </cell>
          <cell r="AP1029" t="str">
            <v/>
          </cell>
          <cell r="AQ1029" t="str">
            <v/>
          </cell>
          <cell r="AR1029" t="str">
            <v>o</v>
          </cell>
          <cell r="AS1029" t="str">
            <v>o</v>
          </cell>
          <cell r="AT1029" t="str">
            <v/>
          </cell>
          <cell r="AU1029" t="str">
            <v>o</v>
          </cell>
          <cell r="AV1029" t="str">
            <v/>
          </cell>
          <cell r="AW1029" t="str">
            <v>o</v>
          </cell>
          <cell r="AX1029" t="str">
            <v>o</v>
          </cell>
          <cell r="AY1029" t="str">
            <v>o</v>
          </cell>
          <cell r="AZ1029" t="str">
            <v>o</v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>o</v>
          </cell>
          <cell r="BF1029" t="str">
            <v>o</v>
          </cell>
          <cell r="BG1029" t="str">
            <v>o</v>
          </cell>
          <cell r="BH1029" t="str">
            <v/>
          </cell>
        </row>
        <row r="1030">
          <cell r="A1030">
            <v>609</v>
          </cell>
          <cell r="B1030">
            <v>1</v>
          </cell>
          <cell r="C1030" t="str">
            <v>DC1CB91b</v>
          </cell>
          <cell r="D1030" t="str">
            <v>DC1CB91b-DC</v>
          </cell>
          <cell r="E1030">
            <v>41</v>
          </cell>
          <cell r="F1030" t="str">
            <v>Sử dụng năng lượng tiết kiệm và hiệu quả (CNTT)</v>
          </cell>
          <cell r="G1030">
            <v>2</v>
          </cell>
          <cell r="H1030">
            <v>30</v>
          </cell>
          <cell r="I1030" t="str">
            <v/>
          </cell>
          <cell r="J1030" t="str">
            <v/>
          </cell>
          <cell r="K1030" t="str">
            <v/>
          </cell>
          <cell r="L1030" t="str">
            <v>Viết</v>
          </cell>
          <cell r="M1030">
            <v>90</v>
          </cell>
          <cell r="N1030" t="str">
            <v>điện - điện tử</v>
          </cell>
          <cell r="O1030" t="str">
            <v>CÔNG NGHỆ THÔNG TIN</v>
          </cell>
          <cell r="P1030" t="str">
            <v>TTDT</v>
          </cell>
          <cell r="Q1030" t="str">
            <v>CNTT</v>
          </cell>
          <cell r="R1030" t="str">
            <v>CNTT-TTDT</v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G1030" t="str">
            <v>o</v>
          </cell>
          <cell r="AH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>o</v>
          </cell>
          <cell r="BB1030" t="str">
            <v>o</v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</row>
        <row r="1031">
          <cell r="A1031">
            <v>609</v>
          </cell>
          <cell r="B1031">
            <v>2</v>
          </cell>
          <cell r="C1031" t="str">
            <v>DC1CB91b</v>
          </cell>
          <cell r="D1031" t="str">
            <v>DC1CB91b-DL</v>
          </cell>
          <cell r="E1031">
            <v>41</v>
          </cell>
          <cell r="F1031" t="str">
            <v>Sử dụng năng lượng tiết kiệm và hiệu quả (CNTT)</v>
          </cell>
          <cell r="G1031">
            <v>2</v>
          </cell>
          <cell r="H1031">
            <v>30</v>
          </cell>
          <cell r="I1031" t="str">
            <v/>
          </cell>
          <cell r="J1031" t="str">
            <v/>
          </cell>
          <cell r="K1031" t="str">
            <v/>
          </cell>
          <cell r="L1031" t="str">
            <v>Viết</v>
          </cell>
          <cell r="M1031">
            <v>90</v>
          </cell>
          <cell r="N1031" t="str">
            <v>điện - điện tử</v>
          </cell>
          <cell r="O1031" t="str">
            <v>CÔNG NGHỆ THÔNG TIN</v>
          </cell>
          <cell r="P1031" t="str">
            <v>TTDT</v>
          </cell>
          <cell r="Q1031" t="str">
            <v>CNTT</v>
          </cell>
          <cell r="R1031" t="str">
            <v>CNTT-TTDT</v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G1031" t="str">
            <v>o</v>
          </cell>
          <cell r="AH1031" t="str">
            <v/>
          </cell>
          <cell r="AJ1031" t="str">
            <v/>
          </cell>
          <cell r="AK1031" t="str">
            <v/>
          </cell>
          <cell r="AL1031" t="str">
            <v/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/>
          </cell>
          <cell r="AQ1031" t="str">
            <v/>
          </cell>
          <cell r="AR1031" t="str">
            <v/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>o</v>
          </cell>
          <cell r="BB1031" t="str">
            <v>o</v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</row>
        <row r="1032">
          <cell r="A1032">
            <v>609</v>
          </cell>
          <cell r="B1032">
            <v>3</v>
          </cell>
          <cell r="C1032" t="str">
            <v>DC1CB91b</v>
          </cell>
          <cell r="D1032" t="str">
            <v>DC1CB91b-DV</v>
          </cell>
          <cell r="E1032">
            <v>41</v>
          </cell>
          <cell r="F1032" t="str">
            <v>Sử dụng năng lượng tiết kiệm và hiệu quả (CNTT)</v>
          </cell>
          <cell r="G1032">
            <v>2</v>
          </cell>
          <cell r="H1032">
            <v>30</v>
          </cell>
          <cell r="I1032" t="str">
            <v/>
          </cell>
          <cell r="J1032" t="str">
            <v/>
          </cell>
          <cell r="K1032" t="str">
            <v/>
          </cell>
          <cell r="L1032" t="str">
            <v>Viết</v>
          </cell>
          <cell r="M1032">
            <v>90</v>
          </cell>
          <cell r="N1032" t="str">
            <v>điện - điện tử</v>
          </cell>
          <cell r="O1032" t="str">
            <v>CÔNG NGHỆ THÔNG TIN</v>
          </cell>
          <cell r="P1032" t="str">
            <v>TTDT</v>
          </cell>
          <cell r="Q1032" t="str">
            <v>CNTT</v>
          </cell>
          <cell r="R1032" t="str">
            <v>CNTT-TTDT</v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 t="str">
            <v/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G1032" t="str">
            <v>o</v>
          </cell>
          <cell r="AH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>o</v>
          </cell>
          <cell r="BB1032" t="str">
            <v>o</v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</row>
        <row r="1033">
          <cell r="A1033">
            <v>609</v>
          </cell>
          <cell r="B1033">
            <v>4</v>
          </cell>
          <cell r="C1033" t="str">
            <v>MH1CB91b</v>
          </cell>
          <cell r="D1033" t="str">
            <v>MH1CB91b-CC</v>
          </cell>
          <cell r="E1033">
            <v>41</v>
          </cell>
          <cell r="F1033" t="str">
            <v>Sử dụng năng lượng tiết kiệm và hiệu quả (CNTT)</v>
          </cell>
          <cell r="G1033">
            <v>2</v>
          </cell>
          <cell r="H1033">
            <v>30</v>
          </cell>
          <cell r="I1033" t="str">
            <v/>
          </cell>
          <cell r="J1033" t="str">
            <v/>
          </cell>
          <cell r="K1033" t="str">
            <v/>
          </cell>
          <cell r="L1033" t="str">
            <v>Viết</v>
          </cell>
          <cell r="M1033">
            <v>90</v>
          </cell>
          <cell r="N1033" t="str">
            <v>điện - điện tử</v>
          </cell>
          <cell r="O1033" t="str">
            <v>CÔNG NGHỆ THÔNG TIN</v>
          </cell>
          <cell r="P1033" t="str">
            <v>TTDT</v>
          </cell>
          <cell r="Q1033" t="str">
            <v>CNTT</v>
          </cell>
          <cell r="R1033" t="str">
            <v>CNTT-TTDT</v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 t="str">
            <v/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  <cell r="AG1033" t="str">
            <v>o</v>
          </cell>
          <cell r="AH1033" t="str">
            <v/>
          </cell>
          <cell r="AJ1033" t="str">
            <v/>
          </cell>
          <cell r="AK1033" t="str">
            <v/>
          </cell>
          <cell r="AL1033" t="str">
            <v/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/>
          </cell>
          <cell r="AQ1033" t="str">
            <v/>
          </cell>
          <cell r="AR1033" t="str">
            <v/>
          </cell>
          <cell r="AS1033" t="str">
            <v/>
          </cell>
          <cell r="AT1033" t="str">
            <v/>
          </cell>
          <cell r="AU1033" t="str">
            <v/>
          </cell>
          <cell r="AV1033" t="str">
            <v/>
          </cell>
          <cell r="AW1033" t="str">
            <v/>
          </cell>
          <cell r="AX1033" t="str">
            <v/>
          </cell>
          <cell r="AY1033" t="str">
            <v/>
          </cell>
          <cell r="AZ1033" t="str">
            <v/>
          </cell>
          <cell r="BA1033" t="str">
            <v>o</v>
          </cell>
          <cell r="BB1033" t="str">
            <v>o</v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</row>
        <row r="1034">
          <cell r="A1034">
            <v>609</v>
          </cell>
          <cell r="B1034">
            <v>5</v>
          </cell>
          <cell r="C1034" t="str">
            <v>MH1CB91b</v>
          </cell>
          <cell r="D1034" t="str">
            <v>MH1CB91b-CL</v>
          </cell>
          <cell r="E1034">
            <v>41</v>
          </cell>
          <cell r="F1034" t="str">
            <v>Sử dụng năng lượng tiết kiệm và hiệu quả (CNTT)</v>
          </cell>
          <cell r="G1034">
            <v>2</v>
          </cell>
          <cell r="H1034">
            <v>30</v>
          </cell>
          <cell r="I1034" t="str">
            <v/>
          </cell>
          <cell r="J1034" t="str">
            <v/>
          </cell>
          <cell r="K1034" t="str">
            <v/>
          </cell>
          <cell r="L1034" t="str">
            <v>Viết</v>
          </cell>
          <cell r="M1034">
            <v>90</v>
          </cell>
          <cell r="N1034" t="str">
            <v>điện - điện tử</v>
          </cell>
          <cell r="O1034" t="str">
            <v>CÔNG NGHỆ THÔNG TIN</v>
          </cell>
          <cell r="P1034" t="str">
            <v>TTDT</v>
          </cell>
          <cell r="Q1034" t="str">
            <v>CNTT</v>
          </cell>
          <cell r="R1034" t="str">
            <v>CNTT-TTDT</v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 t="str">
            <v/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  <cell r="AG1034" t="str">
            <v>o</v>
          </cell>
          <cell r="AH1034" t="str">
            <v/>
          </cell>
          <cell r="AJ1034" t="str">
            <v/>
          </cell>
          <cell r="AK1034" t="str">
            <v/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>o</v>
          </cell>
          <cell r="BB1034" t="str">
            <v>o</v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</row>
        <row r="1035">
          <cell r="A1035">
            <v>610</v>
          </cell>
          <cell r="B1035">
            <v>1</v>
          </cell>
          <cell r="C1035" t="str">
            <v>DC1CB91</v>
          </cell>
          <cell r="D1035" t="str">
            <v>DC1CB91-DC</v>
          </cell>
          <cell r="E1035">
            <v>41</v>
          </cell>
          <cell r="F1035" t="str">
            <v>Sử dụng năng lượng tiết kiệm và hiệu quả</v>
          </cell>
          <cell r="G1035">
            <v>2</v>
          </cell>
          <cell r="H1035">
            <v>30</v>
          </cell>
          <cell r="I1035" t="str">
            <v/>
          </cell>
          <cell r="J1035" t="str">
            <v/>
          </cell>
          <cell r="K1035" t="str">
            <v/>
          </cell>
          <cell r="L1035" t="str">
            <v>Viết</v>
          </cell>
          <cell r="M1035">
            <v>90</v>
          </cell>
          <cell r="N1035" t="str">
            <v>CNKT Môi trường</v>
          </cell>
          <cell r="O1035" t="str">
            <v>CÔNG TRÌNH</v>
          </cell>
          <cell r="P1035" t="str">
            <v>CTMO</v>
          </cell>
          <cell r="Q1035" t="str">
            <v>KCT</v>
          </cell>
          <cell r="R1035" t="str">
            <v>KCT-CTMO</v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 t="str">
            <v/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G1035" t="str">
            <v/>
          </cell>
          <cell r="AH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</row>
        <row r="1036">
          <cell r="A1036">
            <v>610</v>
          </cell>
          <cell r="B1036">
            <v>2</v>
          </cell>
          <cell r="C1036" t="str">
            <v>DC1CB91</v>
          </cell>
          <cell r="D1036" t="str">
            <v>DC1CB91-DL</v>
          </cell>
          <cell r="E1036">
            <v>41</v>
          </cell>
          <cell r="F1036" t="str">
            <v>Sử dụng năng lượng tiết kiệm và hiệu quả</v>
          </cell>
          <cell r="G1036">
            <v>2</v>
          </cell>
          <cell r="H1036">
            <v>30</v>
          </cell>
          <cell r="I1036" t="str">
            <v/>
          </cell>
          <cell r="J1036" t="str">
            <v/>
          </cell>
          <cell r="K1036" t="str">
            <v/>
          </cell>
          <cell r="L1036" t="str">
            <v>Viết</v>
          </cell>
          <cell r="M1036">
            <v>90</v>
          </cell>
          <cell r="N1036" t="str">
            <v>CNKT Môi trường</v>
          </cell>
          <cell r="O1036" t="str">
            <v>CÔNG TRÌNH</v>
          </cell>
          <cell r="P1036" t="str">
            <v>CTMO</v>
          </cell>
          <cell r="Q1036" t="str">
            <v>KCT</v>
          </cell>
          <cell r="R1036" t="str">
            <v>KCT-CTMO</v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G1036" t="str">
            <v/>
          </cell>
          <cell r="AH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</row>
        <row r="1037">
          <cell r="A1037">
            <v>610</v>
          </cell>
          <cell r="B1037">
            <v>3</v>
          </cell>
          <cell r="C1037" t="str">
            <v>DC1CB91</v>
          </cell>
          <cell r="D1037" t="str">
            <v>DC1CB91-DV</v>
          </cell>
          <cell r="E1037">
            <v>41</v>
          </cell>
          <cell r="F1037" t="str">
            <v>Sử dụng năng lượng tiết kiệm và hiệu quả</v>
          </cell>
          <cell r="G1037">
            <v>2</v>
          </cell>
          <cell r="H1037">
            <v>30</v>
          </cell>
          <cell r="I1037" t="str">
            <v/>
          </cell>
          <cell r="J1037" t="str">
            <v/>
          </cell>
          <cell r="K1037" t="str">
            <v/>
          </cell>
          <cell r="L1037" t="str">
            <v>Viết</v>
          </cell>
          <cell r="M1037">
            <v>90</v>
          </cell>
          <cell r="N1037" t="str">
            <v>CNKT Môi trường</v>
          </cell>
          <cell r="O1037" t="str">
            <v>CÔNG TRÌNH</v>
          </cell>
          <cell r="P1037" t="str">
            <v>CTMO</v>
          </cell>
          <cell r="Q1037" t="str">
            <v>KCT</v>
          </cell>
          <cell r="R1037" t="str">
            <v>KCT-CTMO</v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G1037" t="str">
            <v/>
          </cell>
          <cell r="AH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</row>
        <row r="1038">
          <cell r="A1038">
            <v>610</v>
          </cell>
          <cell r="B1038">
            <v>4</v>
          </cell>
          <cell r="C1038" t="str">
            <v>MH1CB91</v>
          </cell>
          <cell r="D1038" t="str">
            <v>MH1CB91-CC</v>
          </cell>
          <cell r="E1038">
            <v>41</v>
          </cell>
          <cell r="F1038" t="str">
            <v>Sử dụng năng lượng tiết kiệm và hiệu quả</v>
          </cell>
          <cell r="G1038">
            <v>2</v>
          </cell>
          <cell r="H1038">
            <v>30</v>
          </cell>
          <cell r="I1038" t="str">
            <v/>
          </cell>
          <cell r="J1038" t="str">
            <v/>
          </cell>
          <cell r="K1038" t="str">
            <v/>
          </cell>
          <cell r="L1038" t="str">
            <v>Viết</v>
          </cell>
          <cell r="M1038">
            <v>90</v>
          </cell>
          <cell r="N1038" t="str">
            <v>CNKT Môi trường</v>
          </cell>
          <cell r="O1038" t="str">
            <v>CÔNG TRÌNH</v>
          </cell>
          <cell r="P1038" t="str">
            <v>CTMO</v>
          </cell>
          <cell r="Q1038" t="str">
            <v>KCT</v>
          </cell>
          <cell r="R1038" t="str">
            <v>KCT-CTMO</v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G1038" t="str">
            <v/>
          </cell>
          <cell r="AH1038" t="str">
            <v/>
          </cell>
          <cell r="AJ1038" t="str">
            <v/>
          </cell>
          <cell r="AK1038" t="str">
            <v/>
          </cell>
          <cell r="AL1038" t="str">
            <v/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/>
          </cell>
          <cell r="AQ1038" t="str">
            <v/>
          </cell>
          <cell r="AR1038" t="str">
            <v/>
          </cell>
          <cell r="AS1038" t="str">
            <v/>
          </cell>
          <cell r="AT1038" t="str">
            <v/>
          </cell>
          <cell r="AU1038" t="str">
            <v/>
          </cell>
          <cell r="AV1038" t="str">
            <v/>
          </cell>
          <cell r="AW1038" t="str">
            <v/>
          </cell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</row>
        <row r="1039">
          <cell r="A1039">
            <v>610</v>
          </cell>
          <cell r="B1039">
            <v>5</v>
          </cell>
          <cell r="C1039" t="str">
            <v>MH1CB91</v>
          </cell>
          <cell r="D1039" t="str">
            <v>MH1CB91-CL</v>
          </cell>
          <cell r="E1039">
            <v>41</v>
          </cell>
          <cell r="F1039" t="str">
            <v>Sử dụng năng lượng tiết kiệm và hiệu quả</v>
          </cell>
          <cell r="G1039">
            <v>2</v>
          </cell>
          <cell r="H1039">
            <v>30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>Viết</v>
          </cell>
          <cell r="M1039">
            <v>90</v>
          </cell>
          <cell r="N1039" t="str">
            <v>CNKT Môi trường</v>
          </cell>
          <cell r="O1039" t="str">
            <v>CÔNG TRÌNH</v>
          </cell>
          <cell r="P1039" t="str">
            <v>CTMO</v>
          </cell>
          <cell r="Q1039" t="str">
            <v>KCT</v>
          </cell>
          <cell r="R1039" t="str">
            <v>KCT-CTMO</v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G1039" t="str">
            <v/>
          </cell>
          <cell r="AH1039" t="str">
            <v/>
          </cell>
          <cell r="AJ1039" t="str">
            <v/>
          </cell>
          <cell r="AK1039" t="str">
            <v/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</row>
        <row r="1040">
          <cell r="A1040">
            <v>611</v>
          </cell>
          <cell r="B1040">
            <v>1</v>
          </cell>
          <cell r="C1040" t="str">
            <v>DC2GT61</v>
          </cell>
          <cell r="D1040" t="str">
            <v>DC2GT61-DC</v>
          </cell>
          <cell r="E1040">
            <v>74</v>
          </cell>
          <cell r="F1040" t="str">
            <v>Thủy lực - Thủy văn công trình</v>
          </cell>
          <cell r="G1040">
            <v>4</v>
          </cell>
          <cell r="H1040">
            <v>45</v>
          </cell>
          <cell r="I1040">
            <v>30</v>
          </cell>
          <cell r="J1040" t="str">
            <v/>
          </cell>
          <cell r="K1040" t="str">
            <v/>
          </cell>
          <cell r="L1040" t="str">
            <v>Viết</v>
          </cell>
          <cell r="M1040">
            <v>90</v>
          </cell>
          <cell r="N1040" t="str">
            <v>CNKT Môi trường</v>
          </cell>
          <cell r="O1040" t="str">
            <v>CÔNG TRÌNH</v>
          </cell>
          <cell r="P1040" t="str">
            <v>CTKS</v>
          </cell>
          <cell r="Q1040" t="str">
            <v>KCT</v>
          </cell>
          <cell r="R1040" t="str">
            <v>KCT-CTMO</v>
          </cell>
          <cell r="U1040" t="str">
            <v>x</v>
          </cell>
          <cell r="V1040" t="str">
            <v/>
          </cell>
          <cell r="W1040" t="str">
            <v>x</v>
          </cell>
          <cell r="X1040" t="str">
            <v>x</v>
          </cell>
          <cell r="Y1040" t="str">
            <v>x</v>
          </cell>
          <cell r="Z1040" t="str">
            <v/>
          </cell>
          <cell r="AA1040" t="str">
            <v>x</v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G1040" t="str">
            <v/>
          </cell>
          <cell r="AH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</row>
        <row r="1041">
          <cell r="A1041">
            <v>612</v>
          </cell>
          <cell r="B1041">
            <v>2</v>
          </cell>
          <cell r="C1041" t="str">
            <v>DL2GT61</v>
          </cell>
          <cell r="D1041" t="str">
            <v>DL2GT61-DL</v>
          </cell>
          <cell r="E1041">
            <v>75</v>
          </cell>
          <cell r="F1041" t="str">
            <v>Thủy lực - Thủy văn công trình</v>
          </cell>
          <cell r="G1041">
            <v>2</v>
          </cell>
          <cell r="H1041">
            <v>30</v>
          </cell>
          <cell r="I1041" t="str">
            <v/>
          </cell>
          <cell r="J1041" t="str">
            <v/>
          </cell>
          <cell r="K1041" t="str">
            <v/>
          </cell>
          <cell r="L1041" t="str">
            <v>Viết</v>
          </cell>
          <cell r="M1041">
            <v>90</v>
          </cell>
          <cell r="N1041" t="str">
            <v>CNKT Môi trường</v>
          </cell>
          <cell r="O1041" t="str">
            <v>CÔNG TRÌNH</v>
          </cell>
          <cell r="P1041" t="str">
            <v>CTKS</v>
          </cell>
          <cell r="Q1041" t="str">
            <v>KCT</v>
          </cell>
          <cell r="R1041" t="str">
            <v>KCT-CTMO</v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G1041" t="str">
            <v/>
          </cell>
          <cell r="AH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</row>
        <row r="1042">
          <cell r="A1042">
            <v>612</v>
          </cell>
          <cell r="B1042">
            <v>3</v>
          </cell>
          <cell r="C1042" t="str">
            <v>DL2GT61</v>
          </cell>
          <cell r="D1042" t="str">
            <v>DL2GT61-DV</v>
          </cell>
          <cell r="E1042">
            <v>75</v>
          </cell>
          <cell r="F1042" t="str">
            <v>Thủy lực - Thủy văn công trình</v>
          </cell>
          <cell r="G1042">
            <v>2</v>
          </cell>
          <cell r="H1042">
            <v>30</v>
          </cell>
          <cell r="I1042" t="str">
            <v/>
          </cell>
          <cell r="J1042" t="str">
            <v/>
          </cell>
          <cell r="K1042" t="str">
            <v/>
          </cell>
          <cell r="L1042" t="str">
            <v>Viết</v>
          </cell>
          <cell r="M1042">
            <v>90</v>
          </cell>
          <cell r="N1042" t="str">
            <v>CNKT Môi trường</v>
          </cell>
          <cell r="O1042" t="str">
            <v>CÔNG TRÌNH</v>
          </cell>
          <cell r="P1042" t="str">
            <v>CTKS</v>
          </cell>
          <cell r="Q1042" t="str">
            <v>KCT</v>
          </cell>
          <cell r="R1042" t="str">
            <v>KCT-CTMO</v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G1042" t="str">
            <v/>
          </cell>
          <cell r="AH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</row>
        <row r="1043">
          <cell r="A1043">
            <v>613</v>
          </cell>
          <cell r="B1043">
            <v>4</v>
          </cell>
          <cell r="C1043" t="str">
            <v>CC2GT61</v>
          </cell>
          <cell r="D1043" t="str">
            <v>CC2GT61-CC</v>
          </cell>
          <cell r="E1043">
            <v>76</v>
          </cell>
          <cell r="F1043" t="str">
            <v>Thủy lực - Thủy văn công trình</v>
          </cell>
          <cell r="G1043">
            <v>3</v>
          </cell>
          <cell r="H1043">
            <v>45</v>
          </cell>
          <cell r="I1043" t="str">
            <v/>
          </cell>
          <cell r="J1043" t="str">
            <v/>
          </cell>
          <cell r="K1043" t="str">
            <v/>
          </cell>
          <cell r="L1043" t="str">
            <v>Viết</v>
          </cell>
          <cell r="M1043">
            <v>90</v>
          </cell>
          <cell r="N1043" t="str">
            <v>CNKT Môi trường</v>
          </cell>
          <cell r="O1043" t="str">
            <v>CÔNG TRÌNH</v>
          </cell>
          <cell r="P1043" t="str">
            <v>CTKS</v>
          </cell>
          <cell r="Q1043" t="str">
            <v>KCT</v>
          </cell>
          <cell r="R1043" t="str">
            <v>KCT-CTMO</v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G1043" t="str">
            <v/>
          </cell>
          <cell r="AH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>x</v>
          </cell>
          <cell r="AS1043" t="str">
            <v>x</v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</row>
        <row r="1044">
          <cell r="A1044">
            <v>614</v>
          </cell>
          <cell r="B1044">
            <v>1</v>
          </cell>
          <cell r="C1044" t="str">
            <v>DC2CC61</v>
          </cell>
          <cell r="D1044" t="str">
            <v>DC2CC61-DC</v>
          </cell>
          <cell r="E1044">
            <v>78</v>
          </cell>
          <cell r="F1044" t="str">
            <v>Thủy lực - Thủy văn công trình</v>
          </cell>
          <cell r="G1044">
            <v>4</v>
          </cell>
          <cell r="H1044">
            <v>45</v>
          </cell>
          <cell r="I1044">
            <v>30</v>
          </cell>
          <cell r="J1044" t="str">
            <v/>
          </cell>
          <cell r="K1044" t="str">
            <v/>
          </cell>
          <cell r="L1044" t="str">
            <v>Viết</v>
          </cell>
          <cell r="M1044">
            <v>90</v>
          </cell>
          <cell r="N1044" t="str">
            <v>CNKT Môi trường</v>
          </cell>
          <cell r="O1044" t="str">
            <v>CÔNG TRÌNH</v>
          </cell>
          <cell r="P1044" t="str">
            <v>CTKS</v>
          </cell>
          <cell r="Q1044" t="str">
            <v>KCT</v>
          </cell>
          <cell r="R1044" t="str">
            <v>KCT-CTMO</v>
          </cell>
          <cell r="U1044" t="str">
            <v/>
          </cell>
          <cell r="V1044" t="str">
            <v>x</v>
          </cell>
          <cell r="W1044" t="str">
            <v/>
          </cell>
          <cell r="X1044" t="str">
            <v/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G1044" t="str">
            <v/>
          </cell>
          <cell r="AH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>x</v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</row>
        <row r="1045">
          <cell r="A1045">
            <v>614</v>
          </cell>
          <cell r="B1045">
            <v>4</v>
          </cell>
          <cell r="C1045" t="str">
            <v>MH2CC61</v>
          </cell>
          <cell r="D1045" t="str">
            <v>MH2CC61-CC</v>
          </cell>
          <cell r="E1045">
            <v>78</v>
          </cell>
          <cell r="F1045" t="str">
            <v>Thủy lực - Thủy văn công trình</v>
          </cell>
          <cell r="G1045">
            <v>4</v>
          </cell>
          <cell r="H1045">
            <v>45</v>
          </cell>
          <cell r="I1045">
            <v>30</v>
          </cell>
          <cell r="J1045" t="str">
            <v/>
          </cell>
          <cell r="K1045" t="str">
            <v/>
          </cell>
          <cell r="L1045" t="str">
            <v>Viết</v>
          </cell>
          <cell r="M1045">
            <v>90</v>
          </cell>
          <cell r="N1045" t="str">
            <v>CNKT Môi trường</v>
          </cell>
          <cell r="O1045" t="str">
            <v>CÔNG TRÌNH</v>
          </cell>
          <cell r="P1045" t="str">
            <v>CTKS</v>
          </cell>
          <cell r="Q1045" t="str">
            <v>KCT</v>
          </cell>
          <cell r="R1045" t="str">
            <v>KCT-CTMO</v>
          </cell>
          <cell r="U1045" t="str">
            <v/>
          </cell>
          <cell r="V1045" t="str">
            <v>x</v>
          </cell>
          <cell r="W1045" t="str">
            <v/>
          </cell>
          <cell r="X1045" t="str">
            <v/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G1045" t="str">
            <v/>
          </cell>
          <cell r="AH1045" t="str">
            <v/>
          </cell>
          <cell r="AJ1045" t="str">
            <v/>
          </cell>
          <cell r="AK1045" t="str">
            <v/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>x</v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</row>
        <row r="1046">
          <cell r="A1046">
            <v>615</v>
          </cell>
          <cell r="B1046">
            <v>1</v>
          </cell>
          <cell r="C1046" t="str">
            <v>DC2CT62</v>
          </cell>
          <cell r="D1046" t="str">
            <v>DC2CT62-DC</v>
          </cell>
          <cell r="E1046">
            <v>77</v>
          </cell>
          <cell r="F1046" t="str">
            <v>Thủy lực công trình</v>
          </cell>
          <cell r="G1046">
            <v>2</v>
          </cell>
          <cell r="H1046">
            <v>30</v>
          </cell>
          <cell r="I1046" t="str">
            <v/>
          </cell>
          <cell r="J1046" t="str">
            <v/>
          </cell>
          <cell r="K1046" t="str">
            <v/>
          </cell>
          <cell r="L1046" t="str">
            <v>Viết</v>
          </cell>
          <cell r="M1046">
            <v>90</v>
          </cell>
          <cell r="N1046" t="str">
            <v>CNKT Môi trường</v>
          </cell>
          <cell r="O1046" t="str">
            <v>CÔNG TRÌNH</v>
          </cell>
          <cell r="P1046" t="str">
            <v>CTKS</v>
          </cell>
          <cell r="Q1046" t="str">
            <v>KCT</v>
          </cell>
          <cell r="R1046" t="str">
            <v>KCT-CTMO</v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 t="str">
            <v>x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G1046" t="str">
            <v/>
          </cell>
          <cell r="AH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>x</v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</row>
        <row r="1047">
          <cell r="A1047">
            <v>615</v>
          </cell>
          <cell r="B1047">
            <v>4</v>
          </cell>
          <cell r="C1047" t="str">
            <v>MH2CT62</v>
          </cell>
          <cell r="D1047" t="str">
            <v>MH2CT62-CC</v>
          </cell>
          <cell r="E1047">
            <v>77</v>
          </cell>
          <cell r="F1047" t="str">
            <v>Thủy lực công trình</v>
          </cell>
          <cell r="G1047">
            <v>2</v>
          </cell>
          <cell r="H1047">
            <v>30</v>
          </cell>
          <cell r="I1047" t="str">
            <v/>
          </cell>
          <cell r="J1047" t="str">
            <v/>
          </cell>
          <cell r="K1047" t="str">
            <v/>
          </cell>
          <cell r="L1047" t="str">
            <v>Viết</v>
          </cell>
          <cell r="M1047">
            <v>90</v>
          </cell>
          <cell r="N1047" t="str">
            <v>CNKT Môi trường</v>
          </cell>
          <cell r="O1047" t="str">
            <v>CÔNG TRÌNH</v>
          </cell>
          <cell r="P1047" t="str">
            <v>CTKS</v>
          </cell>
          <cell r="Q1047" t="str">
            <v>KCT</v>
          </cell>
          <cell r="R1047" t="str">
            <v>KCT-CTMO</v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>x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G1047" t="str">
            <v/>
          </cell>
          <cell r="AH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>x</v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</row>
        <row r="1048">
          <cell r="A1048">
            <v>616</v>
          </cell>
          <cell r="B1048">
            <v>1</v>
          </cell>
          <cell r="C1048" t="str">
            <v>DC2MO18</v>
          </cell>
          <cell r="D1048" t="str">
            <v>DC2MO18-DC</v>
          </cell>
          <cell r="E1048">
            <v>872</v>
          </cell>
          <cell r="F1048" t="str">
            <v>Thủy lực thủy văn môi trường</v>
          </cell>
          <cell r="G1048">
            <v>2</v>
          </cell>
          <cell r="H1048">
            <v>45</v>
          </cell>
          <cell r="I1048" t="str">
            <v/>
          </cell>
          <cell r="J1048" t="str">
            <v/>
          </cell>
          <cell r="K1048" t="str">
            <v/>
          </cell>
          <cell r="L1048" t="str">
            <v>Viết</v>
          </cell>
          <cell r="M1048">
            <v>90</v>
          </cell>
          <cell r="N1048" t="str">
            <v>CNKT Môi trường</v>
          </cell>
          <cell r="O1048" t="str">
            <v>CÔNG TRÌNH</v>
          </cell>
          <cell r="P1048" t="str">
            <v>CTMO</v>
          </cell>
          <cell r="Q1048" t="str">
            <v>KCT</v>
          </cell>
          <cell r="R1048" t="str">
            <v>KCT-CTMO</v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G1048" t="str">
            <v/>
          </cell>
          <cell r="AH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</row>
        <row r="1049">
          <cell r="A1049">
            <v>617</v>
          </cell>
          <cell r="B1049">
            <v>1</v>
          </cell>
          <cell r="C1049" t="str">
            <v>DC4MO11</v>
          </cell>
          <cell r="D1049" t="str">
            <v>DC4MO11-DC</v>
          </cell>
          <cell r="E1049">
            <v>887</v>
          </cell>
          <cell r="F1049" t="str">
            <v xml:space="preserve">Thực hành xử lý nước </v>
          </cell>
          <cell r="G1049">
            <v>2</v>
          </cell>
          <cell r="H1049" t="str">
            <v/>
          </cell>
          <cell r="I1049" t="str">
            <v/>
          </cell>
          <cell r="J1049">
            <v>60</v>
          </cell>
          <cell r="K1049" t="str">
            <v/>
          </cell>
          <cell r="L1049" t="str">
            <v>TH</v>
          </cell>
          <cell r="M1049" t="str">
            <v/>
          </cell>
          <cell r="N1049" t="str">
            <v>CNKT Môi trường</v>
          </cell>
          <cell r="O1049" t="str">
            <v>CÔNG TRÌNH</v>
          </cell>
          <cell r="P1049" t="str">
            <v>CTMO</v>
          </cell>
          <cell r="Q1049" t="str">
            <v>KCT</v>
          </cell>
          <cell r="R1049" t="str">
            <v>KCT-CTMO</v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G1049" t="str">
            <v/>
          </cell>
          <cell r="AH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</row>
        <row r="1050">
          <cell r="A1050">
            <v>618</v>
          </cell>
          <cell r="B1050">
            <v>1</v>
          </cell>
          <cell r="C1050" t="str">
            <v>DC4MO14</v>
          </cell>
          <cell r="D1050" t="str">
            <v>DC4MO14-DC</v>
          </cell>
          <cell r="E1050">
            <v>926</v>
          </cell>
          <cell r="F1050" t="str">
            <v>Thực tập quan trắc môi trường</v>
          </cell>
          <cell r="G1050">
            <v>2</v>
          </cell>
          <cell r="H1050" t="str">
            <v/>
          </cell>
          <cell r="I1050" t="str">
            <v/>
          </cell>
          <cell r="J1050">
            <v>90</v>
          </cell>
          <cell r="K1050" t="str">
            <v/>
          </cell>
          <cell r="L1050" t="str">
            <v>TH</v>
          </cell>
          <cell r="M1050" t="str">
            <v/>
          </cell>
          <cell r="N1050" t="str">
            <v>CNKT Môi trường</v>
          </cell>
          <cell r="O1050" t="str">
            <v>CÔNG TRÌNH</v>
          </cell>
          <cell r="P1050" t="str">
            <v>CTMO</v>
          </cell>
          <cell r="Q1050" t="str">
            <v>KCT</v>
          </cell>
          <cell r="R1050" t="str">
            <v>KCT-CTMO</v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G1050" t="str">
            <v/>
          </cell>
          <cell r="AH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</row>
        <row r="1051">
          <cell r="A1051">
            <v>619</v>
          </cell>
          <cell r="B1051">
            <v>1</v>
          </cell>
          <cell r="C1051" t="str">
            <v>DC4MO70</v>
          </cell>
          <cell r="D1051" t="str">
            <v>DC4MO70-DC</v>
          </cell>
          <cell r="E1051">
            <v>928</v>
          </cell>
          <cell r="F1051" t="str">
            <v>Thực tập tốt nghiệp</v>
          </cell>
          <cell r="G1051">
            <v>4</v>
          </cell>
          <cell r="H1051" t="str">
            <v/>
          </cell>
          <cell r="I1051" t="str">
            <v/>
          </cell>
          <cell r="J1051">
            <v>180</v>
          </cell>
          <cell r="K1051" t="str">
            <v/>
          </cell>
          <cell r="L1051" t="str">
            <v>TH</v>
          </cell>
          <cell r="M1051" t="str">
            <v/>
          </cell>
          <cell r="N1051" t="str">
            <v>CNKT Môi trường</v>
          </cell>
          <cell r="O1051" t="str">
            <v>CÔNG TRÌNH</v>
          </cell>
          <cell r="P1051" t="str">
            <v>CTMO</v>
          </cell>
          <cell r="Q1051" t="str">
            <v>KCT</v>
          </cell>
          <cell r="R1051" t="str">
            <v>KCT-CTMO</v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G1051" t="str">
            <v/>
          </cell>
          <cell r="AH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</row>
        <row r="1052">
          <cell r="A1052">
            <v>620</v>
          </cell>
          <cell r="B1052">
            <v>1</v>
          </cell>
          <cell r="C1052" t="str">
            <v>DC4MO12</v>
          </cell>
          <cell r="D1052" t="str">
            <v>DC4MO12-DC</v>
          </cell>
          <cell r="E1052">
            <v>888</v>
          </cell>
          <cell r="F1052" t="str">
            <v>Thực tập xử lý chất thải rắn</v>
          </cell>
          <cell r="G1052">
            <v>2</v>
          </cell>
          <cell r="H1052" t="str">
            <v/>
          </cell>
          <cell r="I1052" t="str">
            <v/>
          </cell>
          <cell r="J1052">
            <v>90</v>
          </cell>
          <cell r="K1052" t="str">
            <v/>
          </cell>
          <cell r="L1052" t="str">
            <v>TH</v>
          </cell>
          <cell r="M1052" t="str">
            <v/>
          </cell>
          <cell r="N1052" t="str">
            <v>CNKT Môi trường</v>
          </cell>
          <cell r="O1052" t="str">
            <v>CÔNG TRÌNH</v>
          </cell>
          <cell r="P1052" t="str">
            <v>CTMO</v>
          </cell>
          <cell r="Q1052" t="str">
            <v>KCT</v>
          </cell>
          <cell r="R1052" t="str">
            <v>KCT-CTMO</v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G1052" t="str">
            <v/>
          </cell>
          <cell r="AH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</row>
        <row r="1053">
          <cell r="A1053">
            <v>621</v>
          </cell>
          <cell r="B1053">
            <v>1</v>
          </cell>
          <cell r="C1053" t="str">
            <v>DC4MO13</v>
          </cell>
          <cell r="D1053" t="str">
            <v>DC4MO13-DC</v>
          </cell>
          <cell r="E1053">
            <v>899</v>
          </cell>
          <cell r="F1053" t="str">
            <v xml:space="preserve">Thực tập xử lý khí thải và tiếng ồn </v>
          </cell>
          <cell r="G1053">
            <v>2</v>
          </cell>
          <cell r="H1053" t="str">
            <v/>
          </cell>
          <cell r="I1053" t="str">
            <v/>
          </cell>
          <cell r="J1053">
            <v>90</v>
          </cell>
          <cell r="K1053" t="str">
            <v/>
          </cell>
          <cell r="L1053" t="str">
            <v>TH</v>
          </cell>
          <cell r="M1053" t="str">
            <v/>
          </cell>
          <cell r="N1053" t="str">
            <v>CNKT Môi trường</v>
          </cell>
          <cell r="O1053" t="str">
            <v>CÔNG TRÌNH</v>
          </cell>
          <cell r="P1053" t="str">
            <v>CTMO</v>
          </cell>
          <cell r="Q1053" t="str">
            <v>KCT</v>
          </cell>
          <cell r="R1053" t="str">
            <v>KCT-CTMO</v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G1053" t="str">
            <v/>
          </cell>
          <cell r="AH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</row>
        <row r="1054">
          <cell r="A1054">
            <v>622</v>
          </cell>
          <cell r="B1054">
            <v>1</v>
          </cell>
          <cell r="C1054" t="str">
            <v>DC2MO14</v>
          </cell>
          <cell r="D1054" t="str">
            <v>DC2MO14-DC</v>
          </cell>
          <cell r="E1054">
            <v>868</v>
          </cell>
          <cell r="F1054" t="str">
            <v>Vi sinh trong kỹ thuật môi trường</v>
          </cell>
          <cell r="G1054">
            <v>3</v>
          </cell>
          <cell r="H1054">
            <v>30</v>
          </cell>
          <cell r="I1054">
            <v>30</v>
          </cell>
          <cell r="J1054" t="str">
            <v/>
          </cell>
          <cell r="K1054" t="str">
            <v/>
          </cell>
          <cell r="L1054" t="str">
            <v>VĐ</v>
          </cell>
          <cell r="M1054" t="str">
            <v/>
          </cell>
          <cell r="N1054" t="str">
            <v>CNKT Môi trường</v>
          </cell>
          <cell r="O1054" t="str">
            <v>CÔNG TRÌNH</v>
          </cell>
          <cell r="P1054" t="str">
            <v>CTMO</v>
          </cell>
          <cell r="Q1054" t="str">
            <v>KCT</v>
          </cell>
          <cell r="R1054" t="str">
            <v>KCT-CTMO</v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G1054" t="str">
            <v/>
          </cell>
          <cell r="AH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</row>
        <row r="1055">
          <cell r="A1055">
            <v>623</v>
          </cell>
          <cell r="B1055">
            <v>1</v>
          </cell>
          <cell r="C1055" t="str">
            <v>DC3KD62</v>
          </cell>
          <cell r="D1055" t="str">
            <v>DC3KD62-DC</v>
          </cell>
          <cell r="E1055">
            <v>959</v>
          </cell>
          <cell r="F1055" t="str">
            <v>Tin học ứng dụng</v>
          </cell>
          <cell r="G1055">
            <v>2</v>
          </cell>
          <cell r="H1055">
            <v>15</v>
          </cell>
          <cell r="I1055">
            <v>30</v>
          </cell>
          <cell r="J1055" t="str">
            <v/>
          </cell>
          <cell r="K1055" t="str">
            <v/>
          </cell>
          <cell r="L1055" t="str">
            <v>TH</v>
          </cell>
          <cell r="M1055" t="str">
            <v/>
          </cell>
          <cell r="N1055" t="str">
            <v>Tin học công trình</v>
          </cell>
          <cell r="O1055" t="str">
            <v>CÔNG TRÌNH</v>
          </cell>
          <cell r="P1055" t="str">
            <v>CTUD</v>
          </cell>
          <cell r="Q1055" t="str">
            <v>KCT</v>
          </cell>
          <cell r="R1055" t="str">
            <v>KCT-CTUD</v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G1055" t="str">
            <v/>
          </cell>
          <cell r="AH1055" t="str">
            <v/>
          </cell>
          <cell r="AJ1055" t="str">
            <v/>
          </cell>
          <cell r="AK1055" t="str">
            <v/>
          </cell>
          <cell r="AL1055" t="str">
            <v/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/>
          </cell>
          <cell r="AQ1055" t="str">
            <v/>
          </cell>
          <cell r="AR1055" t="str">
            <v/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</row>
        <row r="1056">
          <cell r="A1056">
            <v>623</v>
          </cell>
          <cell r="B1056">
            <v>4</v>
          </cell>
          <cell r="C1056" t="str">
            <v>CC3KD62</v>
          </cell>
          <cell r="D1056" t="str">
            <v>CC3KD62-CC</v>
          </cell>
          <cell r="E1056">
            <v>959</v>
          </cell>
          <cell r="F1056" t="str">
            <v>Tin học ứng dụng</v>
          </cell>
          <cell r="G1056">
            <v>2</v>
          </cell>
          <cell r="H1056">
            <v>15</v>
          </cell>
          <cell r="I1056">
            <v>30</v>
          </cell>
          <cell r="J1056" t="str">
            <v/>
          </cell>
          <cell r="K1056" t="str">
            <v/>
          </cell>
          <cell r="L1056" t="str">
            <v>TH</v>
          </cell>
          <cell r="M1056" t="str">
            <v/>
          </cell>
          <cell r="N1056" t="str">
            <v>Tin học công trình</v>
          </cell>
          <cell r="O1056" t="str">
            <v>CÔNG TRÌNH</v>
          </cell>
          <cell r="P1056" t="str">
            <v>CTUD</v>
          </cell>
          <cell r="Q1056" t="str">
            <v>KCT</v>
          </cell>
          <cell r="R1056" t="str">
            <v>KCT-CTUD</v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D1056" t="str">
            <v/>
          </cell>
          <cell r="AE1056" t="str">
            <v/>
          </cell>
          <cell r="AG1056" t="str">
            <v/>
          </cell>
          <cell r="AH1056" t="str">
            <v/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</row>
        <row r="1057">
          <cell r="A1057">
            <v>624</v>
          </cell>
          <cell r="B1057">
            <v>1</v>
          </cell>
          <cell r="C1057" t="str">
            <v>DC3RB60</v>
          </cell>
          <cell r="D1057" t="str">
            <v>DC3RB60-DC</v>
          </cell>
          <cell r="E1057">
            <v>891</v>
          </cell>
          <cell r="F1057" t="str">
            <v>Tin học ứng dụng 2</v>
          </cell>
          <cell r="G1057">
            <v>2</v>
          </cell>
          <cell r="H1057">
            <v>15</v>
          </cell>
          <cell r="I1057">
            <v>30</v>
          </cell>
          <cell r="J1057" t="str">
            <v/>
          </cell>
          <cell r="K1057" t="str">
            <v/>
          </cell>
          <cell r="L1057" t="str">
            <v>TH</v>
          </cell>
          <cell r="M1057" t="str">
            <v/>
          </cell>
          <cell r="N1057" t="str">
            <v>Tin học công trình</v>
          </cell>
          <cell r="O1057" t="str">
            <v>CÔNG TRÌNH</v>
          </cell>
          <cell r="P1057" t="str">
            <v>CTUD</v>
          </cell>
          <cell r="Q1057" t="str">
            <v>KCT</v>
          </cell>
          <cell r="R1057" t="str">
            <v>KCT-CTUD</v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>x</v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G1057" t="str">
            <v/>
          </cell>
          <cell r="AH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</row>
        <row r="1058">
          <cell r="A1058">
            <v>625</v>
          </cell>
          <cell r="B1058">
            <v>1</v>
          </cell>
          <cell r="C1058" t="str">
            <v>DC4CT13</v>
          </cell>
          <cell r="D1058" t="str">
            <v>DC4CT13-DC</v>
          </cell>
          <cell r="E1058">
            <v>635</v>
          </cell>
          <cell r="F1058" t="str">
            <v>Thực tập Kỹ thuật thi công cơ bản</v>
          </cell>
          <cell r="G1058">
            <v>3</v>
          </cell>
          <cell r="H1058" t="str">
            <v/>
          </cell>
          <cell r="I1058" t="str">
            <v/>
          </cell>
          <cell r="J1058">
            <v>135</v>
          </cell>
          <cell r="K1058" t="str">
            <v/>
          </cell>
          <cell r="L1058" t="str">
            <v>TH</v>
          </cell>
          <cell r="M1058" t="str">
            <v/>
          </cell>
          <cell r="N1058" t="str">
            <v>Xưởng công trình</v>
          </cell>
          <cell r="O1058" t="str">
            <v>CÔNG TRÌNH</v>
          </cell>
          <cell r="P1058" t="str">
            <v>CTXU</v>
          </cell>
          <cell r="Q1058" t="str">
            <v>KCT</v>
          </cell>
          <cell r="R1058" t="str">
            <v>KCT-CTXU</v>
          </cell>
          <cell r="U1058" t="str">
            <v>x</v>
          </cell>
          <cell r="V1058" t="str">
            <v>x</v>
          </cell>
          <cell r="W1058" t="str">
            <v>x</v>
          </cell>
          <cell r="X1058" t="str">
            <v>x</v>
          </cell>
          <cell r="Y1058" t="str">
            <v>x</v>
          </cell>
          <cell r="Z1058" t="str">
            <v>x</v>
          </cell>
          <cell r="AA1058" t="str">
            <v>x</v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G1058" t="str">
            <v/>
          </cell>
          <cell r="AH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>x</v>
          </cell>
          <cell r="AR1058" t="str">
            <v>x</v>
          </cell>
          <cell r="AS1058" t="str">
            <v>x</v>
          </cell>
          <cell r="AT1058" t="str">
            <v/>
          </cell>
          <cell r="AU1058" t="str">
            <v>x</v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</row>
        <row r="1059">
          <cell r="A1059">
            <v>625</v>
          </cell>
          <cell r="B1059">
            <v>4</v>
          </cell>
          <cell r="C1059" t="str">
            <v>MH4CT13</v>
          </cell>
          <cell r="D1059" t="str">
            <v>MH4CT13-CC</v>
          </cell>
          <cell r="E1059">
            <v>635</v>
          </cell>
          <cell r="F1059" t="str">
            <v>Thực tập Kỹ thuật thi công cơ bản</v>
          </cell>
          <cell r="G1059">
            <v>3</v>
          </cell>
          <cell r="H1059" t="str">
            <v/>
          </cell>
          <cell r="I1059" t="str">
            <v/>
          </cell>
          <cell r="J1059">
            <v>135</v>
          </cell>
          <cell r="K1059" t="str">
            <v/>
          </cell>
          <cell r="L1059" t="str">
            <v>TH</v>
          </cell>
          <cell r="M1059" t="str">
            <v/>
          </cell>
          <cell r="N1059" t="str">
            <v>Xưởng công trình</v>
          </cell>
          <cell r="O1059" t="str">
            <v>CÔNG TRÌNH</v>
          </cell>
          <cell r="P1059" t="str">
            <v>CTXU</v>
          </cell>
          <cell r="Q1059" t="str">
            <v>KCT</v>
          </cell>
          <cell r="R1059" t="str">
            <v>KCT-CTXU</v>
          </cell>
          <cell r="U1059" t="str">
            <v>x</v>
          </cell>
          <cell r="V1059" t="str">
            <v>x</v>
          </cell>
          <cell r="W1059" t="str">
            <v>x</v>
          </cell>
          <cell r="X1059" t="str">
            <v>x</v>
          </cell>
          <cell r="Y1059" t="str">
            <v>x</v>
          </cell>
          <cell r="Z1059" t="str">
            <v>x</v>
          </cell>
          <cell r="AA1059" t="str">
            <v>x</v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G1059" t="str">
            <v/>
          </cell>
          <cell r="AH1059" t="str">
            <v/>
          </cell>
          <cell r="AJ1059" t="str">
            <v/>
          </cell>
          <cell r="AK1059" t="str">
            <v/>
          </cell>
          <cell r="AL1059" t="str">
            <v/>
          </cell>
          <cell r="AM1059" t="str">
            <v/>
          </cell>
          <cell r="AN1059" t="str">
            <v/>
          </cell>
          <cell r="AO1059" t="str">
            <v/>
          </cell>
          <cell r="AP1059" t="str">
            <v/>
          </cell>
          <cell r="AQ1059" t="str">
            <v>x</v>
          </cell>
          <cell r="AR1059" t="str">
            <v>x</v>
          </cell>
          <cell r="AS1059" t="str">
            <v>x</v>
          </cell>
          <cell r="AT1059" t="str">
            <v/>
          </cell>
          <cell r="AU1059" t="str">
            <v>x</v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</row>
        <row r="1060">
          <cell r="A1060">
            <v>626</v>
          </cell>
          <cell r="B1060">
            <v>4</v>
          </cell>
          <cell r="C1060" t="str">
            <v>MH3CS61</v>
          </cell>
          <cell r="D1060" t="str">
            <v>MH3CS61-CC</v>
          </cell>
          <cell r="E1060">
            <v>368</v>
          </cell>
          <cell r="F1060" t="str">
            <v>Bảo trì, khai thác và kiểm định công trình cầu đường sắt</v>
          </cell>
          <cell r="G1060">
            <v>3</v>
          </cell>
          <cell r="H1060">
            <v>45</v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>Cầu + Đường sắt</v>
          </cell>
          <cell r="O1060" t="str">
            <v>CÔNG TRÌNH</v>
          </cell>
          <cell r="P1060" t="str">
            <v>KCT</v>
          </cell>
          <cell r="Q1060" t="str">
            <v>KCT</v>
          </cell>
          <cell r="R1060" t="str">
            <v>KCT-KCT</v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G1060" t="str">
            <v/>
          </cell>
          <cell r="AH1060" t="str">
            <v/>
          </cell>
          <cell r="AJ1060" t="str">
            <v/>
          </cell>
          <cell r="AK1060" t="str">
            <v/>
          </cell>
          <cell r="AL1060" t="str">
            <v/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/>
          </cell>
          <cell r="AQ1060" t="str">
            <v/>
          </cell>
          <cell r="AR1060" t="str">
            <v/>
          </cell>
          <cell r="AS1060" t="str">
            <v>x</v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</row>
        <row r="1061">
          <cell r="A1061">
            <v>627</v>
          </cell>
          <cell r="B1061">
            <v>1</v>
          </cell>
          <cell r="C1061" t="str">
            <v>DC3CS54</v>
          </cell>
          <cell r="D1061" t="str">
            <v>DC3CS54-DC</v>
          </cell>
          <cell r="E1061">
            <v>355</v>
          </cell>
          <cell r="F1061" t="str">
            <v>Đồ án Tổ chức thi công và thi công công trình xây dựng</v>
          </cell>
          <cell r="G1061">
            <v>2</v>
          </cell>
          <cell r="H1061" t="str">
            <v/>
          </cell>
          <cell r="I1061" t="str">
            <v/>
          </cell>
          <cell r="J1061">
            <v>90</v>
          </cell>
          <cell r="K1061" t="str">
            <v/>
          </cell>
          <cell r="L1061" t="str">
            <v>VĐ</v>
          </cell>
          <cell r="M1061" t="str">
            <v/>
          </cell>
          <cell r="N1061" t="str">
            <v>Cầu + Đường sắt</v>
          </cell>
          <cell r="O1061" t="str">
            <v>CÔNG TRÌNH</v>
          </cell>
          <cell r="P1061" t="str">
            <v>KCT</v>
          </cell>
          <cell r="Q1061" t="str">
            <v>KCT</v>
          </cell>
          <cell r="R1061" t="str">
            <v>KCT-KCT</v>
          </cell>
          <cell r="U1061" t="str">
            <v/>
          </cell>
          <cell r="V1061" t="str">
            <v/>
          </cell>
          <cell r="W1061" t="str">
            <v/>
          </cell>
          <cell r="X1061" t="str">
            <v>x</v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G1061" t="str">
            <v/>
          </cell>
          <cell r="AH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</row>
        <row r="1062">
          <cell r="A1062">
            <v>627</v>
          </cell>
          <cell r="B1062">
            <v>2</v>
          </cell>
          <cell r="C1062" t="str">
            <v>DC3CS54</v>
          </cell>
          <cell r="D1062" t="str">
            <v>DC3CS54-DL</v>
          </cell>
          <cell r="E1062">
            <v>355</v>
          </cell>
          <cell r="F1062" t="str">
            <v>Đồ án Tổ chức thi công và thi công công trình xây dựng</v>
          </cell>
          <cell r="G1062">
            <v>2</v>
          </cell>
          <cell r="H1062" t="str">
            <v/>
          </cell>
          <cell r="I1062" t="str">
            <v/>
          </cell>
          <cell r="J1062">
            <v>90</v>
          </cell>
          <cell r="K1062" t="str">
            <v/>
          </cell>
          <cell r="L1062" t="str">
            <v>VĐ</v>
          </cell>
          <cell r="M1062" t="str">
            <v/>
          </cell>
          <cell r="N1062" t="str">
            <v>Cầu + Đường sắt</v>
          </cell>
          <cell r="O1062" t="str">
            <v>CÔNG TRÌNH</v>
          </cell>
          <cell r="P1062" t="str">
            <v>KCT</v>
          </cell>
          <cell r="Q1062" t="str">
            <v>KCT</v>
          </cell>
          <cell r="R1062" t="str">
            <v>KCT-KCT</v>
          </cell>
          <cell r="U1062" t="str">
            <v/>
          </cell>
          <cell r="V1062" t="str">
            <v/>
          </cell>
          <cell r="W1062" t="str">
            <v/>
          </cell>
          <cell r="X1062" t="str">
            <v>x</v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  <cell r="AG1062" t="str">
            <v/>
          </cell>
          <cell r="AH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</row>
        <row r="1063">
          <cell r="A1063">
            <v>628</v>
          </cell>
          <cell r="B1063">
            <v>1</v>
          </cell>
          <cell r="C1063" t="str">
            <v>DC4CS80</v>
          </cell>
          <cell r="D1063" t="str">
            <v>DC4CS80-DC</v>
          </cell>
          <cell r="E1063">
            <v>710</v>
          </cell>
          <cell r="F1063" t="str">
            <v>Đồ án tốt nghiệp</v>
          </cell>
          <cell r="G1063">
            <v>8</v>
          </cell>
          <cell r="H1063" t="str">
            <v/>
          </cell>
          <cell r="I1063" t="str">
            <v/>
          </cell>
          <cell r="J1063">
            <v>480</v>
          </cell>
          <cell r="K1063" t="str">
            <v/>
          </cell>
          <cell r="L1063" t="str">
            <v>VĐ</v>
          </cell>
          <cell r="M1063" t="str">
            <v/>
          </cell>
          <cell r="N1063" t="str">
            <v>Cầu + Đường sắt</v>
          </cell>
          <cell r="O1063" t="str">
            <v>CÔNG TRÌNH</v>
          </cell>
          <cell r="P1063" t="str">
            <v>KCT</v>
          </cell>
          <cell r="Q1063" t="str">
            <v>KCT</v>
          </cell>
          <cell r="R1063" t="str">
            <v>KCT-KCT</v>
          </cell>
          <cell r="U1063" t="str">
            <v/>
          </cell>
          <cell r="V1063" t="str">
            <v/>
          </cell>
          <cell r="W1063" t="str">
            <v/>
          </cell>
          <cell r="X1063" t="str">
            <v>x</v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G1063" t="str">
            <v/>
          </cell>
          <cell r="AH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</row>
        <row r="1064">
          <cell r="A1064">
            <v>628</v>
          </cell>
          <cell r="B1064">
            <v>2</v>
          </cell>
          <cell r="C1064" t="str">
            <v>DC4CS80</v>
          </cell>
          <cell r="D1064" t="str">
            <v>DC4CS80-DL</v>
          </cell>
          <cell r="E1064">
            <v>710</v>
          </cell>
          <cell r="F1064" t="str">
            <v>Đồ án tốt nghiệp</v>
          </cell>
          <cell r="G1064">
            <v>8</v>
          </cell>
          <cell r="H1064" t="str">
            <v/>
          </cell>
          <cell r="I1064" t="str">
            <v/>
          </cell>
          <cell r="J1064">
            <v>480</v>
          </cell>
          <cell r="K1064" t="str">
            <v/>
          </cell>
          <cell r="L1064" t="str">
            <v>VĐ</v>
          </cell>
          <cell r="M1064" t="str">
            <v/>
          </cell>
          <cell r="N1064" t="str">
            <v>Cầu + Đường sắt</v>
          </cell>
          <cell r="O1064" t="str">
            <v>CÔNG TRÌNH</v>
          </cell>
          <cell r="P1064" t="str">
            <v>KCT</v>
          </cell>
          <cell r="Q1064" t="str">
            <v>KCT</v>
          </cell>
          <cell r="R1064" t="str">
            <v>KCT-KCT</v>
          </cell>
          <cell r="U1064" t="str">
            <v/>
          </cell>
          <cell r="V1064" t="str">
            <v/>
          </cell>
          <cell r="W1064" t="str">
            <v/>
          </cell>
          <cell r="X1064" t="str">
            <v>x</v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/>
          </cell>
          <cell r="AG1064" t="str">
            <v/>
          </cell>
          <cell r="AH1064" t="str">
            <v/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</row>
        <row r="1065">
          <cell r="A1065">
            <v>629</v>
          </cell>
          <cell r="B1065">
            <v>4</v>
          </cell>
          <cell r="C1065" t="str">
            <v>MH4CS80</v>
          </cell>
          <cell r="D1065" t="str">
            <v>MH4CS80-CC</v>
          </cell>
          <cell r="E1065">
            <v>716</v>
          </cell>
          <cell r="F1065" t="str">
            <v>Đồ án tốt nghiệp</v>
          </cell>
          <cell r="G1065">
            <v>4</v>
          </cell>
          <cell r="H1065" t="str">
            <v/>
          </cell>
          <cell r="I1065" t="str">
            <v/>
          </cell>
          <cell r="J1065">
            <v>240</v>
          </cell>
          <cell r="K1065" t="str">
            <v/>
          </cell>
          <cell r="L1065" t="str">
            <v>VĐ</v>
          </cell>
          <cell r="M1065" t="str">
            <v/>
          </cell>
          <cell r="N1065" t="str">
            <v>Cầu + Đường sắt</v>
          </cell>
          <cell r="O1065" t="str">
            <v>CÔNG TRÌNH</v>
          </cell>
          <cell r="P1065" t="str">
            <v>KCT</v>
          </cell>
          <cell r="Q1065" t="str">
            <v>KCT</v>
          </cell>
          <cell r="R1065" t="str">
            <v>KCT-KCT</v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G1065" t="str">
            <v/>
          </cell>
          <cell r="AH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>x</v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</row>
        <row r="1066">
          <cell r="A1066">
            <v>630</v>
          </cell>
          <cell r="B1066">
            <v>2</v>
          </cell>
          <cell r="C1066" t="str">
            <v>DL3CS61</v>
          </cell>
          <cell r="D1066" t="str">
            <v>DL3CS61-DL</v>
          </cell>
          <cell r="E1066">
            <v>367</v>
          </cell>
          <cell r="F1066" t="str">
            <v>Quản lý, khai thác và kiểm định công trình cầu, đường sắt</v>
          </cell>
          <cell r="G1066">
            <v>2</v>
          </cell>
          <cell r="H1066">
            <v>30</v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>Cầu + Đường sắt</v>
          </cell>
          <cell r="O1066" t="str">
            <v>CÔNG TRÌNH</v>
          </cell>
          <cell r="P1066" t="str">
            <v>KCT</v>
          </cell>
          <cell r="Q1066" t="str">
            <v>KCT</v>
          </cell>
          <cell r="R1066" t="str">
            <v>KCT-KCT</v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G1066" t="str">
            <v/>
          </cell>
          <cell r="AH1066" t="str">
            <v/>
          </cell>
          <cell r="AJ1066" t="str">
            <v/>
          </cell>
          <cell r="AK1066" t="str">
            <v/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</row>
        <row r="1067">
          <cell r="A1067">
            <v>631</v>
          </cell>
          <cell r="B1067">
            <v>1</v>
          </cell>
          <cell r="C1067" t="str">
            <v>DC3CS60</v>
          </cell>
          <cell r="D1067" t="str">
            <v>DC3CS60-DC</v>
          </cell>
          <cell r="E1067">
            <v>565</v>
          </cell>
          <cell r="F1067" t="str">
            <v>Tin học ứng dụng</v>
          </cell>
          <cell r="G1067">
            <v>2</v>
          </cell>
          <cell r="H1067">
            <v>15</v>
          </cell>
          <cell r="I1067">
            <v>30</v>
          </cell>
          <cell r="J1067" t="str">
            <v/>
          </cell>
          <cell r="K1067" t="str">
            <v/>
          </cell>
          <cell r="L1067" t="str">
            <v>TH</v>
          </cell>
          <cell r="M1067" t="str">
            <v/>
          </cell>
          <cell r="N1067" t="str">
            <v>Tin học công trình</v>
          </cell>
          <cell r="O1067" t="str">
            <v>CÔNG TRÌNH</v>
          </cell>
          <cell r="P1067" t="str">
            <v>CTUD</v>
          </cell>
          <cell r="Q1067" t="str">
            <v>KCT</v>
          </cell>
          <cell r="R1067" t="str">
            <v>KCT-CTUD</v>
          </cell>
          <cell r="U1067" t="str">
            <v/>
          </cell>
          <cell r="V1067" t="str">
            <v/>
          </cell>
          <cell r="W1067" t="str">
            <v/>
          </cell>
          <cell r="X1067" t="str">
            <v>o</v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/>
          </cell>
          <cell r="AG1067" t="str">
            <v/>
          </cell>
          <cell r="AH1067" t="str">
            <v/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>o</v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</row>
        <row r="1068">
          <cell r="A1068">
            <v>631</v>
          </cell>
          <cell r="B1068">
            <v>2</v>
          </cell>
          <cell r="C1068" t="str">
            <v>DL3CS60</v>
          </cell>
          <cell r="D1068" t="str">
            <v>DL3CS60-DL</v>
          </cell>
          <cell r="E1068">
            <v>565</v>
          </cell>
          <cell r="F1068" t="str">
            <v>Tin học ứng dụng</v>
          </cell>
          <cell r="G1068">
            <v>2</v>
          </cell>
          <cell r="H1068">
            <v>15</v>
          </cell>
          <cell r="I1068">
            <v>30</v>
          </cell>
          <cell r="J1068" t="str">
            <v/>
          </cell>
          <cell r="K1068" t="str">
            <v/>
          </cell>
          <cell r="L1068" t="str">
            <v>TH</v>
          </cell>
          <cell r="M1068" t="str">
            <v/>
          </cell>
          <cell r="N1068" t="str">
            <v>Tin học công trình</v>
          </cell>
          <cell r="O1068" t="str">
            <v>CÔNG TRÌNH</v>
          </cell>
          <cell r="P1068" t="str">
            <v>CTUD</v>
          </cell>
          <cell r="Q1068" t="str">
            <v>KCT</v>
          </cell>
          <cell r="R1068" t="str">
            <v>KCT-CTUD</v>
          </cell>
          <cell r="U1068" t="str">
            <v/>
          </cell>
          <cell r="V1068" t="str">
            <v/>
          </cell>
          <cell r="W1068" t="str">
            <v/>
          </cell>
          <cell r="X1068" t="str">
            <v>o</v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G1068" t="str">
            <v/>
          </cell>
          <cell r="AH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>o</v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</row>
        <row r="1069">
          <cell r="A1069">
            <v>631</v>
          </cell>
          <cell r="B1069">
            <v>4</v>
          </cell>
          <cell r="C1069" t="str">
            <v>MH3CS60</v>
          </cell>
          <cell r="D1069" t="str">
            <v>MH3CS60-CC</v>
          </cell>
          <cell r="E1069">
            <v>565</v>
          </cell>
          <cell r="F1069" t="str">
            <v>Tin học ứng dụng</v>
          </cell>
          <cell r="G1069">
            <v>2</v>
          </cell>
          <cell r="H1069">
            <v>15</v>
          </cell>
          <cell r="I1069">
            <v>30</v>
          </cell>
          <cell r="J1069" t="str">
            <v/>
          </cell>
          <cell r="K1069" t="str">
            <v/>
          </cell>
          <cell r="L1069" t="str">
            <v>TH</v>
          </cell>
          <cell r="M1069" t="str">
            <v/>
          </cell>
          <cell r="N1069" t="str">
            <v>Tin học công trình</v>
          </cell>
          <cell r="O1069" t="str">
            <v>CÔNG TRÌNH</v>
          </cell>
          <cell r="P1069" t="str">
            <v>CTUD</v>
          </cell>
          <cell r="Q1069" t="str">
            <v>KCT</v>
          </cell>
          <cell r="R1069" t="str">
            <v>KCT-CTUD</v>
          </cell>
          <cell r="U1069" t="str">
            <v/>
          </cell>
          <cell r="V1069" t="str">
            <v/>
          </cell>
          <cell r="W1069" t="str">
            <v/>
          </cell>
          <cell r="X1069" t="str">
            <v>o</v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  <cell r="AG1069" t="str">
            <v/>
          </cell>
          <cell r="AH1069" t="str">
            <v/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>o</v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</row>
        <row r="1070">
          <cell r="A1070">
            <v>632</v>
          </cell>
          <cell r="B1070">
            <v>1</v>
          </cell>
          <cell r="C1070" t="str">
            <v>DC3CS53</v>
          </cell>
          <cell r="D1070" t="str">
            <v>DC3CS53-DC</v>
          </cell>
          <cell r="E1070">
            <v>354</v>
          </cell>
          <cell r="F1070" t="str">
            <v>Tổ chức thi công công trình xây dựng</v>
          </cell>
          <cell r="G1070">
            <v>3</v>
          </cell>
          <cell r="H1070">
            <v>45</v>
          </cell>
          <cell r="I1070" t="str">
            <v/>
          </cell>
          <cell r="J1070" t="str">
            <v/>
          </cell>
          <cell r="K1070" t="str">
            <v/>
          </cell>
          <cell r="L1070" t="str">
            <v>Viết</v>
          </cell>
          <cell r="M1070" t="str">
            <v/>
          </cell>
          <cell r="N1070" t="str">
            <v>Cầu + Đường sắt</v>
          </cell>
          <cell r="O1070" t="str">
            <v>CÔNG TRÌNH</v>
          </cell>
          <cell r="P1070" t="str">
            <v>KCT</v>
          </cell>
          <cell r="Q1070" t="str">
            <v>KCT</v>
          </cell>
          <cell r="R1070" t="str">
            <v>KCT-KCT</v>
          </cell>
          <cell r="U1070" t="str">
            <v/>
          </cell>
          <cell r="V1070" t="str">
            <v/>
          </cell>
          <cell r="W1070" t="str">
            <v/>
          </cell>
          <cell r="X1070" t="str">
            <v>x</v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G1070" t="str">
            <v/>
          </cell>
          <cell r="AH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</row>
        <row r="1071">
          <cell r="A1071">
            <v>633</v>
          </cell>
          <cell r="B1071">
            <v>4</v>
          </cell>
          <cell r="C1071" t="str">
            <v>MH3CS53</v>
          </cell>
          <cell r="D1071" t="str">
            <v>MH3CS53-CC</v>
          </cell>
          <cell r="E1071">
            <v>357</v>
          </cell>
          <cell r="F1071" t="str">
            <v>Tổ chức thi công công trình xây dựng</v>
          </cell>
          <cell r="G1071">
            <v>3</v>
          </cell>
          <cell r="H1071">
            <v>45</v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>Cầu + Đường sắt</v>
          </cell>
          <cell r="O1071" t="str">
            <v>CÔNG TRÌNH</v>
          </cell>
          <cell r="P1071" t="str">
            <v>KCT</v>
          </cell>
          <cell r="Q1071" t="str">
            <v>KCT</v>
          </cell>
          <cell r="R1071" t="str">
            <v>KCT-KCT</v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  <cell r="AG1071" t="str">
            <v/>
          </cell>
          <cell r="AH1071" t="str">
            <v/>
          </cell>
          <cell r="AJ1071" t="str">
            <v/>
          </cell>
          <cell r="AK1071" t="str">
            <v/>
          </cell>
          <cell r="AL1071" t="str">
            <v/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/>
          </cell>
          <cell r="AQ1071" t="str">
            <v/>
          </cell>
          <cell r="AR1071" t="str">
            <v/>
          </cell>
          <cell r="AS1071" t="str">
            <v>x</v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</row>
        <row r="1072">
          <cell r="A1072">
            <v>634</v>
          </cell>
          <cell r="B1072">
            <v>4</v>
          </cell>
          <cell r="C1072" t="str">
            <v>MH4CS70</v>
          </cell>
          <cell r="D1072" t="str">
            <v>MH4CS70-CC</v>
          </cell>
          <cell r="E1072">
            <v>687</v>
          </cell>
          <cell r="F1072" t="str">
            <v>Thực tập nghề nghiệp và Thực tập tốt nghiệp</v>
          </cell>
          <cell r="G1072">
            <v>6</v>
          </cell>
          <cell r="H1072" t="str">
            <v/>
          </cell>
          <cell r="I1072" t="str">
            <v/>
          </cell>
          <cell r="J1072">
            <v>270</v>
          </cell>
          <cell r="K1072" t="str">
            <v/>
          </cell>
          <cell r="L1072" t="str">
            <v>TH</v>
          </cell>
          <cell r="M1072" t="str">
            <v/>
          </cell>
          <cell r="N1072" t="str">
            <v>Cầu + Đường sắt</v>
          </cell>
          <cell r="O1072" t="str">
            <v>CÔNG TRÌNH</v>
          </cell>
          <cell r="P1072" t="str">
            <v>KCT</v>
          </cell>
          <cell r="Q1072" t="str">
            <v>KCT</v>
          </cell>
          <cell r="R1072" t="str">
            <v>KCT-KCT</v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G1072" t="str">
            <v/>
          </cell>
          <cell r="AH1072" t="str">
            <v/>
          </cell>
          <cell r="AJ1072" t="str">
            <v/>
          </cell>
          <cell r="AK1072" t="str">
            <v/>
          </cell>
          <cell r="AL1072" t="str">
            <v/>
          </cell>
          <cell r="AM1072" t="str">
            <v/>
          </cell>
          <cell r="AN1072" t="str">
            <v/>
          </cell>
          <cell r="AO1072" t="str">
            <v/>
          </cell>
          <cell r="AP1072" t="str">
            <v/>
          </cell>
          <cell r="AQ1072" t="str">
            <v/>
          </cell>
          <cell r="AR1072" t="str">
            <v/>
          </cell>
          <cell r="AS1072" t="str">
            <v>x</v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</row>
        <row r="1073">
          <cell r="A1073">
            <v>635</v>
          </cell>
          <cell r="B1073">
            <v>1</v>
          </cell>
          <cell r="C1073" t="str">
            <v>DC4CS70</v>
          </cell>
          <cell r="D1073" t="str">
            <v>DC4CS70-DC</v>
          </cell>
          <cell r="E1073">
            <v>691</v>
          </cell>
          <cell r="F1073" t="str">
            <v>Thực tập tốt nghiệp</v>
          </cell>
          <cell r="G1073">
            <v>4</v>
          </cell>
          <cell r="H1073" t="str">
            <v/>
          </cell>
          <cell r="I1073" t="str">
            <v/>
          </cell>
          <cell r="J1073">
            <v>180</v>
          </cell>
          <cell r="K1073" t="str">
            <v/>
          </cell>
          <cell r="L1073" t="str">
            <v>VĐ</v>
          </cell>
          <cell r="M1073" t="str">
            <v/>
          </cell>
          <cell r="N1073" t="str">
            <v>Cầu + Đường sắt</v>
          </cell>
          <cell r="O1073" t="str">
            <v>CÔNG TRÌNH</v>
          </cell>
          <cell r="P1073" t="str">
            <v>KCT</v>
          </cell>
          <cell r="Q1073" t="str">
            <v>KCT</v>
          </cell>
          <cell r="R1073" t="str">
            <v>KCT-KCT</v>
          </cell>
          <cell r="U1073" t="str">
            <v/>
          </cell>
          <cell r="V1073" t="str">
            <v/>
          </cell>
          <cell r="W1073" t="str">
            <v/>
          </cell>
          <cell r="X1073" t="str">
            <v>x</v>
          </cell>
          <cell r="Y1073" t="str">
            <v/>
          </cell>
          <cell r="Z1073" t="str">
            <v/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G1073" t="str">
            <v/>
          </cell>
          <cell r="AH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</row>
        <row r="1074">
          <cell r="A1074">
            <v>635</v>
          </cell>
          <cell r="B1074">
            <v>2</v>
          </cell>
          <cell r="C1074" t="str">
            <v>DC4CS70</v>
          </cell>
          <cell r="D1074" t="str">
            <v>DC4CS70-DL</v>
          </cell>
          <cell r="E1074">
            <v>691</v>
          </cell>
          <cell r="F1074" t="str">
            <v>Thực tập tốt nghiệp</v>
          </cell>
          <cell r="G1074">
            <v>4</v>
          </cell>
          <cell r="H1074" t="str">
            <v/>
          </cell>
          <cell r="I1074" t="str">
            <v/>
          </cell>
          <cell r="J1074">
            <v>180</v>
          </cell>
          <cell r="K1074" t="str">
            <v/>
          </cell>
          <cell r="L1074" t="str">
            <v>VĐ</v>
          </cell>
          <cell r="M1074" t="str">
            <v/>
          </cell>
          <cell r="N1074" t="str">
            <v>Cầu + Đường sắt</v>
          </cell>
          <cell r="O1074" t="str">
            <v>CÔNG TRÌNH</v>
          </cell>
          <cell r="P1074" t="str">
            <v>KCT</v>
          </cell>
          <cell r="Q1074" t="str">
            <v>KCT</v>
          </cell>
          <cell r="R1074" t="str">
            <v>KCT-KCT</v>
          </cell>
          <cell r="U1074" t="str">
            <v/>
          </cell>
          <cell r="V1074" t="str">
            <v/>
          </cell>
          <cell r="W1074" t="str">
            <v/>
          </cell>
          <cell r="X1074" t="str">
            <v>x</v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G1074" t="str">
            <v/>
          </cell>
          <cell r="AH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</row>
        <row r="1075">
          <cell r="A1075">
            <v>636</v>
          </cell>
          <cell r="B1075">
            <v>1</v>
          </cell>
          <cell r="C1075" t="str">
            <v>DC4CS22</v>
          </cell>
          <cell r="D1075" t="str">
            <v>DC4CS22-DC</v>
          </cell>
          <cell r="E1075">
            <v>644</v>
          </cell>
          <cell r="F1075" t="str">
            <v>Thực tập Thí nghiệm và kiểm định cầu, đường sắt</v>
          </cell>
          <cell r="G1075">
            <v>2</v>
          </cell>
          <cell r="H1075" t="str">
            <v/>
          </cell>
          <cell r="I1075" t="str">
            <v/>
          </cell>
          <cell r="J1075">
            <v>90</v>
          </cell>
          <cell r="K1075" t="str">
            <v/>
          </cell>
          <cell r="L1075" t="str">
            <v>TH</v>
          </cell>
          <cell r="M1075" t="str">
            <v/>
          </cell>
          <cell r="N1075" t="str">
            <v>Cầu + Đường sắt</v>
          </cell>
          <cell r="O1075" t="str">
            <v>CÔNG TRÌNH</v>
          </cell>
          <cell r="P1075" t="str">
            <v>KCT</v>
          </cell>
          <cell r="Q1075" t="str">
            <v>KCT</v>
          </cell>
          <cell r="R1075" t="str">
            <v>KCT-KCT</v>
          </cell>
          <cell r="U1075" t="str">
            <v/>
          </cell>
          <cell r="V1075" t="str">
            <v/>
          </cell>
          <cell r="W1075" t="str">
            <v/>
          </cell>
          <cell r="X1075" t="str">
            <v>x</v>
          </cell>
          <cell r="Y1075" t="str">
            <v/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/>
          </cell>
          <cell r="AD1075" t="str">
            <v/>
          </cell>
          <cell r="AE1075" t="str">
            <v/>
          </cell>
          <cell r="AG1075" t="str">
            <v/>
          </cell>
          <cell r="AH1075" t="str">
            <v/>
          </cell>
          <cell r="AJ1075" t="str">
            <v/>
          </cell>
          <cell r="AK1075" t="str">
            <v/>
          </cell>
          <cell r="AL1075" t="str">
            <v/>
          </cell>
          <cell r="AM1075" t="str">
            <v/>
          </cell>
          <cell r="AN1075" t="str">
            <v/>
          </cell>
          <cell r="AO1075" t="str">
            <v/>
          </cell>
          <cell r="AP1075" t="str">
            <v/>
          </cell>
          <cell r="AQ1075" t="str">
            <v/>
          </cell>
          <cell r="AR1075" t="str">
            <v/>
          </cell>
          <cell r="AS1075" t="str">
            <v>x</v>
          </cell>
          <cell r="AT1075" t="str">
            <v/>
          </cell>
          <cell r="AU1075" t="str">
            <v/>
          </cell>
          <cell r="AV1075" t="str">
            <v/>
          </cell>
          <cell r="AW1075" t="str">
            <v/>
          </cell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</row>
        <row r="1076">
          <cell r="A1076">
            <v>636</v>
          </cell>
          <cell r="B1076">
            <v>4</v>
          </cell>
          <cell r="C1076" t="str">
            <v>MH4CS22</v>
          </cell>
          <cell r="D1076" t="str">
            <v>MH4CS22-CC</v>
          </cell>
          <cell r="E1076">
            <v>644</v>
          </cell>
          <cell r="F1076" t="str">
            <v>Thực tập Thí nghiệm và kiểm định cầu, đường sắt</v>
          </cell>
          <cell r="G1076">
            <v>2</v>
          </cell>
          <cell r="H1076" t="str">
            <v/>
          </cell>
          <cell r="I1076" t="str">
            <v/>
          </cell>
          <cell r="J1076">
            <v>90</v>
          </cell>
          <cell r="K1076" t="str">
            <v/>
          </cell>
          <cell r="L1076" t="str">
            <v>TH</v>
          </cell>
          <cell r="M1076" t="str">
            <v/>
          </cell>
          <cell r="N1076" t="str">
            <v>Cầu + Đường sắt</v>
          </cell>
          <cell r="O1076" t="str">
            <v>CÔNG TRÌNH</v>
          </cell>
          <cell r="P1076" t="str">
            <v>KCT</v>
          </cell>
          <cell r="Q1076" t="str">
            <v>KCT</v>
          </cell>
          <cell r="R1076" t="str">
            <v>KCT-KCT</v>
          </cell>
          <cell r="U1076" t="str">
            <v/>
          </cell>
          <cell r="V1076" t="str">
            <v/>
          </cell>
          <cell r="W1076" t="str">
            <v/>
          </cell>
          <cell r="X1076" t="str">
            <v>x</v>
          </cell>
          <cell r="Y1076" t="str">
            <v/>
          </cell>
          <cell r="Z1076" t="str">
            <v/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  <cell r="AG1076" t="str">
            <v/>
          </cell>
          <cell r="AH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>x</v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</row>
        <row r="1077">
          <cell r="A1077">
            <v>636</v>
          </cell>
          <cell r="B1077">
            <v>5</v>
          </cell>
          <cell r="C1077" t="str">
            <v>MH4CS22</v>
          </cell>
          <cell r="D1077" t="str">
            <v>MH4CS22-CL</v>
          </cell>
          <cell r="E1077">
            <v>644</v>
          </cell>
          <cell r="F1077" t="str">
            <v>Thực tập Thí nghiệm và kiểm định cầu, đường sắt</v>
          </cell>
          <cell r="G1077">
            <v>2</v>
          </cell>
          <cell r="H1077" t="str">
            <v/>
          </cell>
          <cell r="I1077" t="str">
            <v/>
          </cell>
          <cell r="J1077">
            <v>90</v>
          </cell>
          <cell r="K1077" t="str">
            <v/>
          </cell>
          <cell r="L1077" t="str">
            <v>TH</v>
          </cell>
          <cell r="M1077" t="str">
            <v/>
          </cell>
          <cell r="N1077" t="str">
            <v>Cầu + Đường sắt</v>
          </cell>
          <cell r="O1077" t="str">
            <v>CÔNG TRÌNH</v>
          </cell>
          <cell r="P1077" t="str">
            <v>KCT</v>
          </cell>
          <cell r="Q1077" t="str">
            <v>KCT</v>
          </cell>
          <cell r="R1077" t="str">
            <v>KCT-KCT</v>
          </cell>
          <cell r="U1077" t="str">
            <v/>
          </cell>
          <cell r="V1077" t="str">
            <v/>
          </cell>
          <cell r="W1077" t="str">
            <v/>
          </cell>
          <cell r="X1077" t="str">
            <v>x</v>
          </cell>
          <cell r="Y1077" t="str">
            <v/>
          </cell>
          <cell r="Z1077" t="str">
            <v/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G1077" t="str">
            <v/>
          </cell>
          <cell r="AH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 t="str">
            <v>x</v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</row>
        <row r="1078">
          <cell r="A1078">
            <v>637</v>
          </cell>
          <cell r="B1078">
            <v>1</v>
          </cell>
          <cell r="C1078" t="str">
            <v>DC3TN54</v>
          </cell>
          <cell r="D1078" t="str">
            <v>DC3TN54-DC</v>
          </cell>
          <cell r="E1078">
            <v>935</v>
          </cell>
          <cell r="F1078" t="str">
            <v>Bảo hiểm</v>
          </cell>
          <cell r="G1078">
            <v>3</v>
          </cell>
          <cell r="H1078">
            <v>45</v>
          </cell>
          <cell r="I1078" t="str">
            <v/>
          </cell>
          <cell r="J1078" t="str">
            <v/>
          </cell>
          <cell r="K1078" t="str">
            <v/>
          </cell>
          <cell r="L1078" t="str">
            <v>Viết</v>
          </cell>
          <cell r="M1078" t="str">
            <v/>
          </cell>
          <cell r="N1078" t="str">
            <v/>
          </cell>
          <cell r="O1078" t="str">
            <v>KINH TẾ - VẬN TẢI</v>
          </cell>
          <cell r="P1078" t="str">
            <v>KVTN</v>
          </cell>
          <cell r="Q1078" t="str">
            <v>KTVT</v>
          </cell>
          <cell r="R1078" t="str">
            <v>KTVT-</v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 t="str">
            <v/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G1078" t="str">
            <v/>
          </cell>
          <cell r="AH1078" t="str">
            <v/>
          </cell>
          <cell r="AJ1078" t="str">
            <v/>
          </cell>
          <cell r="AK1078" t="str">
            <v/>
          </cell>
          <cell r="AL1078" t="str">
            <v/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/>
          </cell>
          <cell r="AQ1078" t="str">
            <v/>
          </cell>
          <cell r="AR1078" t="str">
            <v/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</row>
        <row r="1079">
          <cell r="A1079">
            <v>638</v>
          </cell>
          <cell r="B1079">
            <v>1</v>
          </cell>
          <cell r="C1079" t="str">
            <v>DC3TN62</v>
          </cell>
          <cell r="D1079" t="str">
            <v>DC3TN62-DC</v>
          </cell>
          <cell r="E1079">
            <v>942</v>
          </cell>
          <cell r="F1079" t="str">
            <v>Các công cụ tài chính phái sinh</v>
          </cell>
          <cell r="G1079">
            <v>2</v>
          </cell>
          <cell r="H1079">
            <v>30</v>
          </cell>
          <cell r="I1079" t="str">
            <v/>
          </cell>
          <cell r="J1079" t="str">
            <v/>
          </cell>
          <cell r="K1079" t="str">
            <v/>
          </cell>
          <cell r="L1079" t="str">
            <v>Viết</v>
          </cell>
          <cell r="M1079" t="str">
            <v/>
          </cell>
          <cell r="N1079" t="str">
            <v/>
          </cell>
          <cell r="O1079" t="str">
            <v>KINH TẾ - VẬN TẢI</v>
          </cell>
          <cell r="P1079" t="str">
            <v>KVTN</v>
          </cell>
          <cell r="Q1079" t="str">
            <v>KTVT</v>
          </cell>
          <cell r="R1079" t="str">
            <v>KTVT-</v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  <cell r="AG1079" t="str">
            <v/>
          </cell>
          <cell r="AH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</row>
        <row r="1080">
          <cell r="A1080">
            <v>639</v>
          </cell>
          <cell r="B1080">
            <v>1</v>
          </cell>
          <cell r="C1080" t="str">
            <v>DC3TN53</v>
          </cell>
          <cell r="D1080" t="str">
            <v>DC3TN53-DC</v>
          </cell>
          <cell r="E1080">
            <v>934</v>
          </cell>
          <cell r="F1080" t="str">
            <v>Định giá tài sản</v>
          </cell>
          <cell r="G1080">
            <v>3</v>
          </cell>
          <cell r="H1080">
            <v>45</v>
          </cell>
          <cell r="I1080" t="str">
            <v/>
          </cell>
          <cell r="J1080" t="str">
            <v/>
          </cell>
          <cell r="K1080" t="str">
            <v/>
          </cell>
          <cell r="L1080" t="str">
            <v>Viết</v>
          </cell>
          <cell r="M1080" t="str">
            <v/>
          </cell>
          <cell r="N1080" t="str">
            <v/>
          </cell>
          <cell r="O1080" t="str">
            <v>KINH TẾ - VẬN TẢI</v>
          </cell>
          <cell r="P1080" t="str">
            <v>KVTN</v>
          </cell>
          <cell r="Q1080" t="str">
            <v>KTVT</v>
          </cell>
          <cell r="R1080" t="str">
            <v>KTVT-</v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G1080" t="str">
            <v/>
          </cell>
          <cell r="AH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</row>
        <row r="1081">
          <cell r="A1081">
            <v>640</v>
          </cell>
          <cell r="B1081">
            <v>1</v>
          </cell>
          <cell r="C1081" t="str">
            <v>DC3TN56</v>
          </cell>
          <cell r="D1081" t="str">
            <v>DC3TN56-DC</v>
          </cell>
          <cell r="E1081">
            <v>937</v>
          </cell>
          <cell r="F1081" t="str">
            <v>Chuyên đề Tài chính doanh nghiệp</v>
          </cell>
          <cell r="G1081">
            <v>2</v>
          </cell>
          <cell r="H1081" t="str">
            <v/>
          </cell>
          <cell r="I1081" t="str">
            <v/>
          </cell>
          <cell r="J1081" t="str">
            <v xml:space="preserve"> </v>
          </cell>
          <cell r="K1081" t="str">
            <v/>
          </cell>
          <cell r="L1081" t="str">
            <v>VĐ</v>
          </cell>
          <cell r="M1081" t="str">
            <v/>
          </cell>
          <cell r="N1081" t="str">
            <v/>
          </cell>
          <cell r="O1081" t="str">
            <v>KINH TẾ - VẬN TẢI</v>
          </cell>
          <cell r="P1081" t="str">
            <v>KVTN</v>
          </cell>
          <cell r="Q1081" t="str">
            <v>KTVT</v>
          </cell>
          <cell r="R1081" t="str">
            <v>KTVT-</v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G1081" t="str">
            <v/>
          </cell>
          <cell r="AH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</row>
        <row r="1082">
          <cell r="A1082">
            <v>641</v>
          </cell>
          <cell r="B1082">
            <v>1</v>
          </cell>
          <cell r="C1082" t="str">
            <v>DC3TN55</v>
          </cell>
          <cell r="D1082" t="str">
            <v>DC3TN55-DC</v>
          </cell>
          <cell r="E1082">
            <v>936</v>
          </cell>
          <cell r="F1082" t="str">
            <v>Kế toán quản trị doanh nghiệp</v>
          </cell>
          <cell r="G1082">
            <v>3</v>
          </cell>
          <cell r="H1082">
            <v>45</v>
          </cell>
          <cell r="I1082" t="str">
            <v/>
          </cell>
          <cell r="J1082" t="str">
            <v/>
          </cell>
          <cell r="K1082" t="str">
            <v/>
          </cell>
          <cell r="L1082" t="str">
            <v>Viết</v>
          </cell>
          <cell r="M1082">
            <v>90</v>
          </cell>
          <cell r="N1082" t="str">
            <v/>
          </cell>
          <cell r="O1082" t="str">
            <v>KINH TẾ - VẬN TẢI</v>
          </cell>
          <cell r="P1082" t="str">
            <v>KVTN</v>
          </cell>
          <cell r="Q1082" t="str">
            <v>KTVT</v>
          </cell>
          <cell r="R1082" t="str">
            <v>KTVT-</v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 t="str">
            <v/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G1082" t="str">
            <v/>
          </cell>
          <cell r="AH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</row>
        <row r="1083">
          <cell r="A1083">
            <v>642</v>
          </cell>
          <cell r="B1083">
            <v>1</v>
          </cell>
          <cell r="C1083" t="str">
            <v>DC2TN65</v>
          </cell>
          <cell r="D1083" t="str">
            <v>DC2TN65-DC</v>
          </cell>
          <cell r="E1083">
            <v>946</v>
          </cell>
          <cell r="F1083" t="str">
            <v>Kinh tế công cộng</v>
          </cell>
          <cell r="G1083">
            <v>3</v>
          </cell>
          <cell r="H1083">
            <v>45</v>
          </cell>
          <cell r="I1083" t="str">
            <v/>
          </cell>
          <cell r="J1083" t="str">
            <v/>
          </cell>
          <cell r="K1083" t="str">
            <v/>
          </cell>
          <cell r="L1083" t="str">
            <v>Viết</v>
          </cell>
          <cell r="M1083" t="str">
            <v/>
          </cell>
          <cell r="N1083" t="str">
            <v/>
          </cell>
          <cell r="O1083" t="str">
            <v>KINH TẾ - VẬN TẢI</v>
          </cell>
          <cell r="P1083" t="str">
            <v>KVTN</v>
          </cell>
          <cell r="Q1083" t="str">
            <v>KTVT</v>
          </cell>
          <cell r="R1083" t="str">
            <v>KTVT-</v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G1083" t="str">
            <v/>
          </cell>
          <cell r="AH1083" t="str">
            <v/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</row>
        <row r="1084">
          <cell r="A1084">
            <v>643</v>
          </cell>
          <cell r="B1084">
            <v>1</v>
          </cell>
          <cell r="C1084" t="str">
            <v>DC2TN64</v>
          </cell>
          <cell r="D1084" t="str">
            <v>DC2TN64-DC</v>
          </cell>
          <cell r="E1084">
            <v>945</v>
          </cell>
          <cell r="F1084" t="str">
            <v>Kinh tế đầu tư</v>
          </cell>
          <cell r="G1084">
            <v>3</v>
          </cell>
          <cell r="H1084">
            <v>45</v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>KINH TẾ - VẬN TẢI</v>
          </cell>
          <cell r="P1084" t="str">
            <v>KVTN</v>
          </cell>
          <cell r="Q1084" t="str">
            <v>KTVT</v>
          </cell>
          <cell r="R1084" t="str">
            <v>KTVT-</v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G1084" t="str">
            <v/>
          </cell>
          <cell r="AH1084" t="str">
            <v/>
          </cell>
          <cell r="AJ1084" t="str">
            <v/>
          </cell>
          <cell r="AK1084" t="str">
            <v/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</row>
        <row r="1085">
          <cell r="A1085">
            <v>644</v>
          </cell>
          <cell r="B1085">
            <v>1</v>
          </cell>
          <cell r="C1085" t="str">
            <v>DC2TN63</v>
          </cell>
          <cell r="D1085" t="str">
            <v>DC2TN63-DC</v>
          </cell>
          <cell r="E1085">
            <v>944</v>
          </cell>
          <cell r="F1085" t="str">
            <v>Kinh tế phát triển</v>
          </cell>
          <cell r="G1085">
            <v>3</v>
          </cell>
          <cell r="H1085">
            <v>45</v>
          </cell>
          <cell r="I1085" t="str">
            <v/>
          </cell>
          <cell r="J1085" t="str">
            <v/>
          </cell>
          <cell r="K1085" t="str">
            <v/>
          </cell>
          <cell r="L1085" t="str">
            <v>Viết</v>
          </cell>
          <cell r="M1085" t="str">
            <v/>
          </cell>
          <cell r="N1085" t="str">
            <v>Tài chính - Ngân hàng</v>
          </cell>
          <cell r="O1085" t="str">
            <v>KINH TẾ - VẬN TẢI</v>
          </cell>
          <cell r="P1085" t="str">
            <v>KVTN</v>
          </cell>
          <cell r="Q1085" t="str">
            <v>KTVT</v>
          </cell>
          <cell r="R1085" t="str">
            <v>KTVT-</v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G1085" t="str">
            <v/>
          </cell>
          <cell r="AH1085" t="str">
            <v/>
          </cell>
          <cell r="AJ1085" t="str">
            <v/>
          </cell>
          <cell r="AK1085" t="str">
            <v/>
          </cell>
          <cell r="AL1085" t="str">
            <v/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/>
          </cell>
          <cell r="AQ1085" t="str">
            <v/>
          </cell>
          <cell r="AR1085" t="str">
            <v/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</row>
        <row r="1086">
          <cell r="A1086">
            <v>645</v>
          </cell>
          <cell r="B1086">
            <v>1</v>
          </cell>
          <cell r="C1086" t="str">
            <v>DC2KV87</v>
          </cell>
          <cell r="D1086" t="str">
            <v>DC2KV87-DC</v>
          </cell>
          <cell r="E1086">
            <v>931</v>
          </cell>
          <cell r="F1086" t="str">
            <v>Kinh tế quốc tế</v>
          </cell>
          <cell r="G1086">
            <v>3</v>
          </cell>
          <cell r="H1086">
            <v>45</v>
          </cell>
          <cell r="I1086" t="str">
            <v/>
          </cell>
          <cell r="J1086" t="str">
            <v/>
          </cell>
          <cell r="K1086" t="str">
            <v/>
          </cell>
          <cell r="L1086" t="str">
            <v>Viết</v>
          </cell>
          <cell r="M1086" t="str">
            <v/>
          </cell>
          <cell r="N1086" t="str">
            <v/>
          </cell>
          <cell r="O1086" t="str">
            <v>KINH TẾ - VẬN TẢI</v>
          </cell>
          <cell r="P1086" t="str">
            <v/>
          </cell>
          <cell r="Q1086" t="str">
            <v>KTVT</v>
          </cell>
          <cell r="R1086" t="str">
            <v>KTVT-</v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G1086" t="str">
            <v/>
          </cell>
          <cell r="AH1086" t="str">
            <v/>
          </cell>
          <cell r="AJ1086" t="str">
            <v/>
          </cell>
          <cell r="AK1086" t="str">
            <v/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</row>
        <row r="1087">
          <cell r="A1087">
            <v>646</v>
          </cell>
          <cell r="B1087">
            <v>1</v>
          </cell>
          <cell r="C1087" t="str">
            <v>DC2KV51</v>
          </cell>
          <cell r="D1087" t="str">
            <v>DC2KV51-DC</v>
          </cell>
          <cell r="E1087">
            <v>34</v>
          </cell>
          <cell r="F1087" t="str">
            <v>Lịch sử học thuyết kinh tế</v>
          </cell>
          <cell r="G1087">
            <v>3</v>
          </cell>
          <cell r="H1087">
            <v>45</v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>KINH TẾ - VẬN TẢI</v>
          </cell>
          <cell r="P1087" t="str">
            <v/>
          </cell>
          <cell r="Q1087" t="str">
            <v>KTVT</v>
          </cell>
          <cell r="R1087" t="str">
            <v>KTVT-</v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G1087" t="str">
            <v/>
          </cell>
          <cell r="AH1087" t="str">
            <v/>
          </cell>
          <cell r="AJ1087" t="str">
            <v/>
          </cell>
          <cell r="AK1087" t="str">
            <v/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</row>
        <row r="1088">
          <cell r="A1088">
            <v>647</v>
          </cell>
          <cell r="B1088">
            <v>1</v>
          </cell>
          <cell r="C1088" t="str">
            <v>DC3TN59</v>
          </cell>
          <cell r="D1088" t="str">
            <v>DC3TN59-DC</v>
          </cell>
          <cell r="E1088">
            <v>940</v>
          </cell>
          <cell r="F1088" t="str">
            <v>Mua bán và sáp nhập doanh nghiệp</v>
          </cell>
          <cell r="G1088">
            <v>2</v>
          </cell>
          <cell r="H1088">
            <v>30</v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>KINH TẾ - VẬN TẢI</v>
          </cell>
          <cell r="P1088" t="str">
            <v>KVTN</v>
          </cell>
          <cell r="Q1088" t="str">
            <v>KTVT</v>
          </cell>
          <cell r="R1088" t="str">
            <v>KTVT-</v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G1088" t="str">
            <v/>
          </cell>
          <cell r="AH1088" t="str">
            <v/>
          </cell>
          <cell r="AJ1088" t="str">
            <v/>
          </cell>
          <cell r="AK1088" t="str">
            <v/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</row>
        <row r="1089">
          <cell r="A1089">
            <v>648</v>
          </cell>
          <cell r="B1089">
            <v>1</v>
          </cell>
          <cell r="C1089" t="str">
            <v>DC3TN57</v>
          </cell>
          <cell r="D1089" t="str">
            <v>DC3TN57-DC</v>
          </cell>
          <cell r="E1089">
            <v>938</v>
          </cell>
          <cell r="F1089" t="str">
            <v>Phân tích và đầu tư chứng khoán</v>
          </cell>
          <cell r="G1089">
            <v>2</v>
          </cell>
          <cell r="H1089">
            <v>30</v>
          </cell>
          <cell r="I1089" t="str">
            <v/>
          </cell>
          <cell r="J1089" t="str">
            <v/>
          </cell>
          <cell r="K1089" t="str">
            <v/>
          </cell>
          <cell r="L1089" t="str">
            <v>Viết</v>
          </cell>
          <cell r="M1089" t="str">
            <v/>
          </cell>
          <cell r="N1089" t="str">
            <v/>
          </cell>
          <cell r="O1089" t="str">
            <v>KINH TẾ - VẬN TẢI</v>
          </cell>
          <cell r="P1089" t="str">
            <v>KVTN</v>
          </cell>
          <cell r="Q1089" t="str">
            <v>KTVT</v>
          </cell>
          <cell r="R1089" t="str">
            <v>KTVT-</v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G1089" t="str">
            <v/>
          </cell>
          <cell r="AH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</row>
        <row r="1090">
          <cell r="A1090">
            <v>649</v>
          </cell>
          <cell r="B1090">
            <v>1</v>
          </cell>
          <cell r="C1090" t="str">
            <v>DC3KV67</v>
          </cell>
          <cell r="D1090" t="str">
            <v>DC3KV67-DC</v>
          </cell>
          <cell r="E1090">
            <v>930</v>
          </cell>
          <cell r="F1090" t="str">
            <v>Quản trị chất lượng</v>
          </cell>
          <cell r="G1090">
            <v>2</v>
          </cell>
          <cell r="H1090">
            <v>30</v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>KINH TẾ - VẬN TẢI</v>
          </cell>
          <cell r="P1090" t="str">
            <v/>
          </cell>
          <cell r="Q1090" t="str">
            <v>KTVT</v>
          </cell>
          <cell r="R1090" t="str">
            <v>KTVT-</v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/>
          </cell>
          <cell r="AG1090" t="str">
            <v/>
          </cell>
          <cell r="AH1090" t="str">
            <v/>
          </cell>
          <cell r="AJ1090" t="str">
            <v/>
          </cell>
          <cell r="AK1090" t="str">
            <v/>
          </cell>
          <cell r="AL1090" t="str">
            <v/>
          </cell>
          <cell r="AM1090" t="str">
            <v/>
          </cell>
          <cell r="AN1090" t="str">
            <v/>
          </cell>
          <cell r="AO1090" t="str">
            <v>o</v>
          </cell>
          <cell r="AP1090" t="str">
            <v/>
          </cell>
          <cell r="AQ1090" t="str">
            <v/>
          </cell>
          <cell r="AR1090" t="str">
            <v/>
          </cell>
          <cell r="AS1090" t="str">
            <v/>
          </cell>
          <cell r="AT1090" t="str">
            <v/>
          </cell>
          <cell r="AU1090" t="str">
            <v/>
          </cell>
          <cell r="AV1090" t="str">
            <v/>
          </cell>
          <cell r="AW1090" t="str">
            <v/>
          </cell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</row>
        <row r="1091">
          <cell r="A1091">
            <v>650</v>
          </cell>
          <cell r="B1091">
            <v>1</v>
          </cell>
          <cell r="C1091" t="str">
            <v>DC3TN58</v>
          </cell>
          <cell r="D1091" t="str">
            <v>DC3TN58-DC</v>
          </cell>
          <cell r="E1091">
            <v>939</v>
          </cell>
          <cell r="F1091" t="str">
            <v>Quản lý tài chính công</v>
          </cell>
          <cell r="G1091">
            <v>2</v>
          </cell>
          <cell r="H1091">
            <v>30</v>
          </cell>
          <cell r="I1091" t="str">
            <v/>
          </cell>
          <cell r="J1091" t="str">
            <v/>
          </cell>
          <cell r="K1091" t="str">
            <v/>
          </cell>
          <cell r="L1091" t="str">
            <v>Viết</v>
          </cell>
          <cell r="M1091" t="str">
            <v/>
          </cell>
          <cell r="N1091" t="str">
            <v/>
          </cell>
          <cell r="O1091" t="str">
            <v>KINH TẾ - VẬN TẢI</v>
          </cell>
          <cell r="P1091" t="str">
            <v>KVTN</v>
          </cell>
          <cell r="Q1091" t="str">
            <v>KTVT</v>
          </cell>
          <cell r="R1091" t="str">
            <v>KTVT-</v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G1091" t="str">
            <v/>
          </cell>
          <cell r="AH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</row>
        <row r="1092">
          <cell r="A1092">
            <v>651</v>
          </cell>
          <cell r="B1092">
            <v>1</v>
          </cell>
          <cell r="C1092" t="str">
            <v>DC3TN61</v>
          </cell>
          <cell r="D1092" t="str">
            <v>DC3TN61-DC</v>
          </cell>
          <cell r="E1092">
            <v>941</v>
          </cell>
          <cell r="F1092" t="str">
            <v>Tài chính công ty đa quốc gia</v>
          </cell>
          <cell r="G1092">
            <v>2</v>
          </cell>
          <cell r="H1092">
            <v>30</v>
          </cell>
          <cell r="I1092" t="str">
            <v/>
          </cell>
          <cell r="J1092" t="str">
            <v/>
          </cell>
          <cell r="K1092" t="str">
            <v/>
          </cell>
          <cell r="L1092" t="str">
            <v>Viết</v>
          </cell>
          <cell r="M1092" t="str">
            <v/>
          </cell>
          <cell r="N1092" t="str">
            <v/>
          </cell>
          <cell r="O1092" t="str">
            <v>KINH TẾ - VẬN TẢI</v>
          </cell>
          <cell r="P1092" t="str">
            <v>KVTN</v>
          </cell>
          <cell r="Q1092" t="str">
            <v>KTVT</v>
          </cell>
          <cell r="R1092" t="str">
            <v>KTVT-</v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G1092" t="str">
            <v/>
          </cell>
          <cell r="AH1092" t="str">
            <v/>
          </cell>
          <cell r="AJ1092" t="str">
            <v/>
          </cell>
          <cell r="AK1092" t="str">
            <v/>
          </cell>
          <cell r="AL1092" t="str">
            <v/>
          </cell>
          <cell r="AM1092" t="str">
            <v/>
          </cell>
          <cell r="AN1092" t="str">
            <v/>
          </cell>
          <cell r="AO1092" t="str">
            <v/>
          </cell>
          <cell r="AP1092" t="str">
            <v/>
          </cell>
          <cell r="AQ1092" t="str">
            <v/>
          </cell>
          <cell r="AR1092" t="str">
            <v/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</row>
        <row r="1093">
          <cell r="A1093">
            <v>652</v>
          </cell>
          <cell r="B1093">
            <v>1</v>
          </cell>
          <cell r="C1093" t="str">
            <v>DC2KV86</v>
          </cell>
          <cell r="D1093" t="str">
            <v>DC2KV86-DC</v>
          </cell>
          <cell r="E1093">
            <v>234</v>
          </cell>
          <cell r="F1093" t="str">
            <v>Kinh tế công cộng</v>
          </cell>
          <cell r="G1093">
            <v>2</v>
          </cell>
          <cell r="H1093">
            <v>30</v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>Cơ sở ngành kinh tế</v>
          </cell>
          <cell r="O1093" t="str">
            <v>KINH TẾ - VẬN TẢI</v>
          </cell>
          <cell r="P1093" t="str">
            <v>KVCS</v>
          </cell>
          <cell r="Q1093" t="str">
            <v>KTVT</v>
          </cell>
          <cell r="R1093" t="str">
            <v>KTVT-KVCS</v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G1093" t="str">
            <v/>
          </cell>
          <cell r="AH1093" t="str">
            <v/>
          </cell>
          <cell r="AJ1093" t="str">
            <v/>
          </cell>
          <cell r="AK1093" t="str">
            <v/>
          </cell>
          <cell r="AL1093" t="str">
            <v/>
          </cell>
          <cell r="AM1093" t="str">
            <v/>
          </cell>
          <cell r="AN1093" t="str">
            <v/>
          </cell>
          <cell r="AO1093" t="str">
            <v/>
          </cell>
          <cell r="AP1093" t="str">
            <v/>
          </cell>
          <cell r="AQ1093" t="str">
            <v/>
          </cell>
          <cell r="AR1093" t="str">
            <v/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</row>
        <row r="1094">
          <cell r="A1094">
            <v>652</v>
          </cell>
          <cell r="B1094">
            <v>2</v>
          </cell>
          <cell r="C1094" t="str">
            <v>DC2KV86</v>
          </cell>
          <cell r="D1094" t="str">
            <v>DC2KV86-DL</v>
          </cell>
          <cell r="E1094">
            <v>234</v>
          </cell>
          <cell r="F1094" t="str">
            <v>Kinh tế công cộng</v>
          </cell>
          <cell r="G1094">
            <v>2</v>
          </cell>
          <cell r="H1094">
            <v>30</v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>Cơ sở ngành kinh tế</v>
          </cell>
          <cell r="O1094" t="str">
            <v>KINH TẾ - VẬN TẢI</v>
          </cell>
          <cell r="P1094" t="str">
            <v>KVCS</v>
          </cell>
          <cell r="Q1094" t="str">
            <v>KTVT</v>
          </cell>
          <cell r="R1094" t="str">
            <v>KTVT-KVCS</v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G1094" t="str">
            <v/>
          </cell>
          <cell r="AH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</row>
        <row r="1095">
          <cell r="A1095">
            <v>652</v>
          </cell>
          <cell r="B1095">
            <v>4</v>
          </cell>
          <cell r="C1095" t="str">
            <v>CC2KV86</v>
          </cell>
          <cell r="D1095" t="str">
            <v>CC2KV86-CC</v>
          </cell>
          <cell r="E1095">
            <v>234</v>
          </cell>
          <cell r="F1095" t="str">
            <v>Kinh tế công cộng</v>
          </cell>
          <cell r="G1095">
            <v>2</v>
          </cell>
          <cell r="H1095">
            <v>30</v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>Cơ sở ngành kinh tế</v>
          </cell>
          <cell r="O1095" t="str">
            <v>KINH TẾ - VẬN TẢI</v>
          </cell>
          <cell r="P1095" t="str">
            <v>KVCS</v>
          </cell>
          <cell r="Q1095" t="str">
            <v>KTVT</v>
          </cell>
          <cell r="R1095" t="str">
            <v>KTVT-KVCS</v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 t="str">
            <v/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  <cell r="AG1095" t="str">
            <v/>
          </cell>
          <cell r="AH1095" t="str">
            <v/>
          </cell>
          <cell r="AJ1095" t="str">
            <v/>
          </cell>
          <cell r="AK1095" t="str">
            <v/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</row>
        <row r="1096">
          <cell r="A1096">
            <v>653</v>
          </cell>
          <cell r="B1096">
            <v>1</v>
          </cell>
          <cell r="C1096" t="str">
            <v>DC2KV85</v>
          </cell>
          <cell r="D1096" t="str">
            <v>DC2KV85-DC</v>
          </cell>
          <cell r="E1096">
            <v>233</v>
          </cell>
          <cell r="F1096" t="str">
            <v>Kinh tế đầu tư</v>
          </cell>
          <cell r="G1096">
            <v>2</v>
          </cell>
          <cell r="H1096">
            <v>30</v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>Cơ sở ngành kinh tế</v>
          </cell>
          <cell r="O1096" t="str">
            <v>KINH TẾ - VẬN TẢI</v>
          </cell>
          <cell r="P1096" t="str">
            <v>KVCS</v>
          </cell>
          <cell r="Q1096" t="str">
            <v>KTVT</v>
          </cell>
          <cell r="R1096" t="str">
            <v>KTVT-KVCS</v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G1096" t="str">
            <v/>
          </cell>
          <cell r="AH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</row>
        <row r="1097">
          <cell r="A1097">
            <v>653</v>
          </cell>
          <cell r="B1097">
            <v>2</v>
          </cell>
          <cell r="C1097" t="str">
            <v>DC2KV85</v>
          </cell>
          <cell r="D1097" t="str">
            <v>DC2KV85-DL</v>
          </cell>
          <cell r="E1097">
            <v>233</v>
          </cell>
          <cell r="F1097" t="str">
            <v>Kinh tế đầu tư</v>
          </cell>
          <cell r="G1097">
            <v>2</v>
          </cell>
          <cell r="H1097">
            <v>30</v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>Cơ sở ngành kinh tế</v>
          </cell>
          <cell r="O1097" t="str">
            <v>KINH TẾ - VẬN TẢI</v>
          </cell>
          <cell r="P1097" t="str">
            <v>KVCS</v>
          </cell>
          <cell r="Q1097" t="str">
            <v>KTVT</v>
          </cell>
          <cell r="R1097" t="str">
            <v>KTVT-KVCS</v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  <cell r="AG1097" t="str">
            <v/>
          </cell>
          <cell r="AH1097" t="str">
            <v/>
          </cell>
          <cell r="AJ1097" t="str">
            <v/>
          </cell>
          <cell r="AK1097" t="str">
            <v/>
          </cell>
          <cell r="AL1097" t="str">
            <v/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/>
          </cell>
          <cell r="AQ1097" t="str">
            <v/>
          </cell>
          <cell r="AR1097" t="str">
            <v/>
          </cell>
          <cell r="AS1097" t="str">
            <v/>
          </cell>
          <cell r="AT1097" t="str">
            <v/>
          </cell>
          <cell r="AU1097" t="str">
            <v/>
          </cell>
          <cell r="AV1097" t="str">
            <v/>
          </cell>
          <cell r="AW1097" t="str">
            <v/>
          </cell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</row>
        <row r="1098">
          <cell r="A1098">
            <v>653</v>
          </cell>
          <cell r="B1098">
            <v>4</v>
          </cell>
          <cell r="C1098" t="str">
            <v>CC2KV85</v>
          </cell>
          <cell r="D1098" t="str">
            <v>CC2KV85-CC</v>
          </cell>
          <cell r="E1098">
            <v>233</v>
          </cell>
          <cell r="F1098" t="str">
            <v>Kinh tế đầu tư</v>
          </cell>
          <cell r="G1098">
            <v>2</v>
          </cell>
          <cell r="H1098">
            <v>30</v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>Cơ sở ngành kinh tế</v>
          </cell>
          <cell r="O1098" t="str">
            <v>KINH TẾ - VẬN TẢI</v>
          </cell>
          <cell r="P1098" t="str">
            <v>KVCS</v>
          </cell>
          <cell r="Q1098" t="str">
            <v>KTVT</v>
          </cell>
          <cell r="R1098" t="str">
            <v>KTVT-KVCS</v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G1098" t="str">
            <v/>
          </cell>
          <cell r="AH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</row>
        <row r="1099">
          <cell r="A1099">
            <v>654</v>
          </cell>
          <cell r="B1099">
            <v>1</v>
          </cell>
          <cell r="C1099" t="str">
            <v>DC2KV64</v>
          </cell>
          <cell r="D1099" t="str">
            <v>DC2KV64-DC</v>
          </cell>
          <cell r="E1099">
            <v>144</v>
          </cell>
          <cell r="F1099" t="str">
            <v>Kinh tế học</v>
          </cell>
          <cell r="G1099">
            <v>4</v>
          </cell>
          <cell r="H1099">
            <v>60</v>
          </cell>
          <cell r="I1099" t="str">
            <v/>
          </cell>
          <cell r="J1099" t="str">
            <v/>
          </cell>
          <cell r="K1099" t="str">
            <v/>
          </cell>
          <cell r="L1099" t="str">
            <v>Viết</v>
          </cell>
          <cell r="M1099">
            <v>90</v>
          </cell>
          <cell r="N1099" t="str">
            <v>Cơ sở ngành kinh tế</v>
          </cell>
          <cell r="O1099" t="str">
            <v>KINH TẾ - VẬN TẢI</v>
          </cell>
          <cell r="P1099" t="str">
            <v>KVCS</v>
          </cell>
          <cell r="Q1099" t="str">
            <v>KTVT</v>
          </cell>
          <cell r="R1099" t="str">
            <v>KTVT-KVCS</v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G1099" t="str">
            <v/>
          </cell>
          <cell r="AH1099" t="str">
            <v/>
          </cell>
          <cell r="AJ1099" t="str">
            <v/>
          </cell>
          <cell r="AK1099" t="str">
            <v/>
          </cell>
          <cell r="AL1099" t="str">
            <v>x</v>
          </cell>
          <cell r="AM1099" t="str">
            <v>x</v>
          </cell>
          <cell r="AN1099" t="str">
            <v>x</v>
          </cell>
          <cell r="AO1099" t="str">
            <v>x</v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>x</v>
          </cell>
          <cell r="BF1099" t="str">
            <v>x</v>
          </cell>
          <cell r="BG1099" t="str">
            <v/>
          </cell>
          <cell r="BH1099" t="str">
            <v/>
          </cell>
        </row>
        <row r="1100">
          <cell r="A1100">
            <v>654</v>
          </cell>
          <cell r="B1100">
            <v>2</v>
          </cell>
          <cell r="C1100" t="str">
            <v>DC2KV64</v>
          </cell>
          <cell r="D1100" t="str">
            <v>DC2KV64-DL</v>
          </cell>
          <cell r="E1100">
            <v>144</v>
          </cell>
          <cell r="F1100" t="str">
            <v>Kinh tế học</v>
          </cell>
          <cell r="G1100">
            <v>4</v>
          </cell>
          <cell r="H1100">
            <v>60</v>
          </cell>
          <cell r="I1100" t="str">
            <v/>
          </cell>
          <cell r="J1100" t="str">
            <v/>
          </cell>
          <cell r="K1100" t="str">
            <v/>
          </cell>
          <cell r="L1100" t="str">
            <v>Viết</v>
          </cell>
          <cell r="M1100">
            <v>90</v>
          </cell>
          <cell r="N1100" t="str">
            <v>Cơ sở ngành kinh tế</v>
          </cell>
          <cell r="O1100" t="str">
            <v>KINH TẾ - VẬN TẢI</v>
          </cell>
          <cell r="P1100" t="str">
            <v>KVCS</v>
          </cell>
          <cell r="Q1100" t="str">
            <v>KTVT</v>
          </cell>
          <cell r="R1100" t="str">
            <v>KTVT-KVCS</v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G1100" t="str">
            <v/>
          </cell>
          <cell r="AH1100" t="str">
            <v/>
          </cell>
          <cell r="AJ1100" t="str">
            <v/>
          </cell>
          <cell r="AK1100" t="str">
            <v/>
          </cell>
          <cell r="AL1100" t="str">
            <v>x</v>
          </cell>
          <cell r="AM1100" t="str">
            <v>x</v>
          </cell>
          <cell r="AN1100" t="str">
            <v>x</v>
          </cell>
          <cell r="AO1100" t="str">
            <v>x</v>
          </cell>
          <cell r="AP1100" t="str">
            <v/>
          </cell>
          <cell r="AQ1100" t="str">
            <v/>
          </cell>
          <cell r="AR1100" t="str">
            <v/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>x</v>
          </cell>
          <cell r="BF1100" t="str">
            <v>x</v>
          </cell>
          <cell r="BG1100" t="str">
            <v/>
          </cell>
          <cell r="BH1100" t="str">
            <v/>
          </cell>
        </row>
        <row r="1101">
          <cell r="A1101">
            <v>654</v>
          </cell>
          <cell r="B1101">
            <v>3</v>
          </cell>
          <cell r="C1101" t="str">
            <v>DC2KV64</v>
          </cell>
          <cell r="D1101" t="str">
            <v>DC2KV64-DV</v>
          </cell>
          <cell r="E1101">
            <v>144</v>
          </cell>
          <cell r="F1101" t="str">
            <v>Kinh tế học</v>
          </cell>
          <cell r="G1101">
            <v>4</v>
          </cell>
          <cell r="H1101">
            <v>60</v>
          </cell>
          <cell r="I1101" t="str">
            <v/>
          </cell>
          <cell r="J1101" t="str">
            <v/>
          </cell>
          <cell r="K1101" t="str">
            <v/>
          </cell>
          <cell r="L1101" t="str">
            <v>Viết</v>
          </cell>
          <cell r="M1101">
            <v>90</v>
          </cell>
          <cell r="N1101" t="str">
            <v>Cơ sở ngành kinh tế</v>
          </cell>
          <cell r="O1101" t="str">
            <v>KINH TẾ - VẬN TẢI</v>
          </cell>
          <cell r="P1101" t="str">
            <v>KVCS</v>
          </cell>
          <cell r="Q1101" t="str">
            <v>KTVT</v>
          </cell>
          <cell r="R1101" t="str">
            <v>KTVT-KVCS</v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 t="str">
            <v/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G1101" t="str">
            <v/>
          </cell>
          <cell r="AH1101" t="str">
            <v/>
          </cell>
          <cell r="AJ1101" t="str">
            <v/>
          </cell>
          <cell r="AK1101" t="str">
            <v/>
          </cell>
          <cell r="AL1101" t="str">
            <v>x</v>
          </cell>
          <cell r="AM1101" t="str">
            <v>x</v>
          </cell>
          <cell r="AN1101" t="str">
            <v>x</v>
          </cell>
          <cell r="AO1101" t="str">
            <v>x</v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>x</v>
          </cell>
          <cell r="BF1101" t="str">
            <v>x</v>
          </cell>
          <cell r="BG1101" t="str">
            <v/>
          </cell>
          <cell r="BH1101" t="str">
            <v/>
          </cell>
        </row>
        <row r="1102">
          <cell r="A1102">
            <v>654</v>
          </cell>
          <cell r="B1102">
            <v>4</v>
          </cell>
          <cell r="C1102" t="str">
            <v>CC2KV64</v>
          </cell>
          <cell r="D1102" t="str">
            <v>CC2KV64-CC</v>
          </cell>
          <cell r="E1102">
            <v>144</v>
          </cell>
          <cell r="F1102" t="str">
            <v>Kinh tế học</v>
          </cell>
          <cell r="G1102">
            <v>4</v>
          </cell>
          <cell r="H1102">
            <v>60</v>
          </cell>
          <cell r="I1102" t="str">
            <v/>
          </cell>
          <cell r="J1102" t="str">
            <v/>
          </cell>
          <cell r="K1102" t="str">
            <v/>
          </cell>
          <cell r="L1102" t="str">
            <v>Viết</v>
          </cell>
          <cell r="M1102">
            <v>90</v>
          </cell>
          <cell r="N1102" t="str">
            <v>Cơ sở ngành kinh tế</v>
          </cell>
          <cell r="O1102" t="str">
            <v>KINH TẾ - VẬN TẢI</v>
          </cell>
          <cell r="P1102" t="str">
            <v>KVCS</v>
          </cell>
          <cell r="Q1102" t="str">
            <v>KTVT</v>
          </cell>
          <cell r="R1102" t="str">
            <v>KTVT-KVCS</v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 t="str">
            <v/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G1102" t="str">
            <v/>
          </cell>
          <cell r="AH1102" t="str">
            <v/>
          </cell>
          <cell r="AJ1102" t="str">
            <v/>
          </cell>
          <cell r="AK1102" t="str">
            <v/>
          </cell>
          <cell r="AL1102" t="str">
            <v>x</v>
          </cell>
          <cell r="AM1102" t="str">
            <v>x</v>
          </cell>
          <cell r="AN1102" t="str">
            <v>x</v>
          </cell>
          <cell r="AO1102" t="str">
            <v>x</v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>x</v>
          </cell>
          <cell r="BF1102" t="str">
            <v>x</v>
          </cell>
          <cell r="BG1102" t="str">
            <v/>
          </cell>
          <cell r="BH1102" t="str">
            <v/>
          </cell>
        </row>
        <row r="1103">
          <cell r="A1103">
            <v>655</v>
          </cell>
          <cell r="B1103">
            <v>1</v>
          </cell>
          <cell r="C1103" t="str">
            <v>DC1CB81</v>
          </cell>
          <cell r="D1103" t="str">
            <v>DC1CB81-DC</v>
          </cell>
          <cell r="E1103">
            <v>39</v>
          </cell>
          <cell r="F1103" t="str">
            <v>Kinh tế học đại cương</v>
          </cell>
          <cell r="G1103">
            <v>2</v>
          </cell>
          <cell r="H1103">
            <v>30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>Cơ sở ngành kinh tế</v>
          </cell>
          <cell r="O1103" t="str">
            <v>KINH TẾ - VẬN TẢI</v>
          </cell>
          <cell r="P1103" t="str">
            <v>KVCS</v>
          </cell>
          <cell r="Q1103" t="str">
            <v>KTVT</v>
          </cell>
          <cell r="R1103" t="str">
            <v>KTVT-KVCS</v>
          </cell>
          <cell r="U1103" t="str">
            <v>o</v>
          </cell>
          <cell r="V1103" t="str">
            <v>o</v>
          </cell>
          <cell r="W1103" t="str">
            <v>o</v>
          </cell>
          <cell r="X1103" t="str">
            <v>o</v>
          </cell>
          <cell r="Y1103" t="str">
            <v>o</v>
          </cell>
          <cell r="Z1103" t="str">
            <v>o</v>
          </cell>
          <cell r="AA1103" t="str">
            <v>o</v>
          </cell>
          <cell r="AB1103" t="str">
            <v>o</v>
          </cell>
          <cell r="AC1103" t="str">
            <v>o</v>
          </cell>
          <cell r="AD1103" t="str">
            <v>o</v>
          </cell>
          <cell r="AE1103" t="str">
            <v>o</v>
          </cell>
          <cell r="AG1103" t="str">
            <v/>
          </cell>
          <cell r="AH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</row>
        <row r="1104">
          <cell r="A1104">
            <v>655</v>
          </cell>
          <cell r="B1104">
            <v>2</v>
          </cell>
          <cell r="C1104" t="str">
            <v>DC1CB81</v>
          </cell>
          <cell r="D1104" t="str">
            <v>DC1CB81-DL</v>
          </cell>
          <cell r="E1104">
            <v>39</v>
          </cell>
          <cell r="F1104" t="str">
            <v>Kinh tế học đại cương</v>
          </cell>
          <cell r="G1104">
            <v>2</v>
          </cell>
          <cell r="H1104">
            <v>30</v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>Cơ sở ngành kinh tế</v>
          </cell>
          <cell r="O1104" t="str">
            <v>KINH TẾ - VẬN TẢI</v>
          </cell>
          <cell r="P1104" t="str">
            <v>KVCS</v>
          </cell>
          <cell r="Q1104" t="str">
            <v>KTVT</v>
          </cell>
          <cell r="R1104" t="str">
            <v>KTVT-KVCS</v>
          </cell>
          <cell r="U1104" t="str">
            <v>o</v>
          </cell>
          <cell r="V1104" t="str">
            <v>o</v>
          </cell>
          <cell r="W1104" t="str">
            <v>o</v>
          </cell>
          <cell r="X1104" t="str">
            <v>o</v>
          </cell>
          <cell r="Y1104" t="str">
            <v>o</v>
          </cell>
          <cell r="Z1104" t="str">
            <v>o</v>
          </cell>
          <cell r="AA1104" t="str">
            <v>o</v>
          </cell>
          <cell r="AB1104" t="str">
            <v>o</v>
          </cell>
          <cell r="AC1104" t="str">
            <v>o</v>
          </cell>
          <cell r="AD1104" t="str">
            <v>o</v>
          </cell>
          <cell r="AE1104" t="str">
            <v>o</v>
          </cell>
          <cell r="AG1104" t="str">
            <v/>
          </cell>
          <cell r="AH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</row>
        <row r="1105">
          <cell r="A1105">
            <v>655</v>
          </cell>
          <cell r="B1105">
            <v>3</v>
          </cell>
          <cell r="C1105" t="str">
            <v>DC1CB81</v>
          </cell>
          <cell r="D1105" t="str">
            <v>DC1CB81-DV</v>
          </cell>
          <cell r="E1105">
            <v>39</v>
          </cell>
          <cell r="F1105" t="str">
            <v>Kinh tế học đại cương</v>
          </cell>
          <cell r="G1105">
            <v>2</v>
          </cell>
          <cell r="H1105">
            <v>30</v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>Cơ sở ngành kinh tế</v>
          </cell>
          <cell r="O1105" t="str">
            <v>KINH TẾ - VẬN TẢI</v>
          </cell>
          <cell r="P1105" t="str">
            <v>KVCS</v>
          </cell>
          <cell r="Q1105" t="str">
            <v>KTVT</v>
          </cell>
          <cell r="R1105" t="str">
            <v>KTVT-KVCS</v>
          </cell>
          <cell r="U1105" t="str">
            <v>o</v>
          </cell>
          <cell r="V1105" t="str">
            <v>o</v>
          </cell>
          <cell r="W1105" t="str">
            <v>o</v>
          </cell>
          <cell r="X1105" t="str">
            <v>o</v>
          </cell>
          <cell r="Y1105" t="str">
            <v>o</v>
          </cell>
          <cell r="Z1105" t="str">
            <v>o</v>
          </cell>
          <cell r="AA1105" t="str">
            <v>o</v>
          </cell>
          <cell r="AB1105" t="str">
            <v>o</v>
          </cell>
          <cell r="AC1105" t="str">
            <v>o</v>
          </cell>
          <cell r="AD1105" t="str">
            <v>o</v>
          </cell>
          <cell r="AE1105" t="str">
            <v>o</v>
          </cell>
          <cell r="AG1105" t="str">
            <v/>
          </cell>
          <cell r="AH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</row>
        <row r="1106">
          <cell r="A1106">
            <v>656</v>
          </cell>
          <cell r="B1106">
            <v>1</v>
          </cell>
          <cell r="C1106" t="str">
            <v>DC2KV83</v>
          </cell>
          <cell r="D1106" t="str">
            <v>DC2KV83-DC</v>
          </cell>
          <cell r="E1106">
            <v>231</v>
          </cell>
          <cell r="F1106" t="str">
            <v>Kinh tế phát triển</v>
          </cell>
          <cell r="G1106">
            <v>2</v>
          </cell>
          <cell r="H1106">
            <v>30</v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>Cơ sở ngành kinh tế</v>
          </cell>
          <cell r="O1106" t="str">
            <v>KINH TẾ - VẬN TẢI</v>
          </cell>
          <cell r="P1106" t="str">
            <v>KVCS</v>
          </cell>
          <cell r="Q1106" t="str">
            <v>KTVT</v>
          </cell>
          <cell r="R1106" t="str">
            <v>KTVT-KVCS</v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 t="str">
            <v/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G1106" t="str">
            <v/>
          </cell>
          <cell r="AH1106" t="str">
            <v/>
          </cell>
          <cell r="AJ1106" t="str">
            <v>o</v>
          </cell>
          <cell r="AK1106" t="str">
            <v>o</v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</row>
        <row r="1107">
          <cell r="A1107">
            <v>656</v>
          </cell>
          <cell r="B1107">
            <v>2</v>
          </cell>
          <cell r="C1107" t="str">
            <v>DC2KV83</v>
          </cell>
          <cell r="D1107" t="str">
            <v>DC2KV83-DL</v>
          </cell>
          <cell r="E1107">
            <v>231</v>
          </cell>
          <cell r="F1107" t="str">
            <v>Kinh tế phát triển</v>
          </cell>
          <cell r="G1107">
            <v>2</v>
          </cell>
          <cell r="H1107">
            <v>30</v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>Cơ sở ngành kinh tế</v>
          </cell>
          <cell r="O1107" t="str">
            <v>KINH TẾ - VẬN TẢI</v>
          </cell>
          <cell r="P1107" t="str">
            <v>KVCS</v>
          </cell>
          <cell r="Q1107" t="str">
            <v>KTVT</v>
          </cell>
          <cell r="R1107" t="str">
            <v>KTVT-KVCS</v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G1107" t="str">
            <v/>
          </cell>
          <cell r="AH1107" t="str">
            <v/>
          </cell>
          <cell r="AJ1107" t="str">
            <v>o</v>
          </cell>
          <cell r="AK1107" t="str">
            <v>o</v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</row>
        <row r="1108">
          <cell r="A1108">
            <v>656</v>
          </cell>
          <cell r="B1108">
            <v>4</v>
          </cell>
          <cell r="C1108" t="str">
            <v>CC2KV83</v>
          </cell>
          <cell r="D1108" t="str">
            <v>CC2KV83-CC</v>
          </cell>
          <cell r="E1108">
            <v>231</v>
          </cell>
          <cell r="F1108" t="str">
            <v>Kinh tế phát triển</v>
          </cell>
          <cell r="G1108">
            <v>2</v>
          </cell>
          <cell r="H1108">
            <v>30</v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>Cơ sở ngành kinh tế</v>
          </cell>
          <cell r="O1108" t="str">
            <v>KINH TẾ - VẬN TẢI</v>
          </cell>
          <cell r="P1108" t="str">
            <v>KVCS</v>
          </cell>
          <cell r="Q1108" t="str">
            <v>KTVT</v>
          </cell>
          <cell r="R1108" t="str">
            <v>KTVT-KVCS</v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 t="str">
            <v/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G1108" t="str">
            <v/>
          </cell>
          <cell r="AH1108" t="str">
            <v/>
          </cell>
          <cell r="AJ1108" t="str">
            <v>o</v>
          </cell>
          <cell r="AK1108" t="str">
            <v>o</v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</row>
        <row r="1109">
          <cell r="A1109">
            <v>657</v>
          </cell>
          <cell r="B1109">
            <v>1</v>
          </cell>
          <cell r="C1109" t="str">
            <v>DC2KV82</v>
          </cell>
          <cell r="D1109" t="str">
            <v>DC2KV82-DC</v>
          </cell>
          <cell r="E1109">
            <v>229</v>
          </cell>
          <cell r="F1109" t="str">
            <v>Kinh tế quốc tế</v>
          </cell>
          <cell r="G1109">
            <v>2</v>
          </cell>
          <cell r="H1109">
            <v>30</v>
          </cell>
          <cell r="I1109" t="str">
            <v/>
          </cell>
          <cell r="J1109" t="str">
            <v/>
          </cell>
          <cell r="K1109" t="str">
            <v/>
          </cell>
          <cell r="L1109" t="str">
            <v>Viết</v>
          </cell>
          <cell r="M1109">
            <v>60</v>
          </cell>
          <cell r="N1109" t="str">
            <v>Cơ sở ngành kinh tế</v>
          </cell>
          <cell r="O1109" t="str">
            <v>KINH TẾ - VẬN TẢI</v>
          </cell>
          <cell r="P1109" t="str">
            <v>KVCS</v>
          </cell>
          <cell r="Q1109" t="str">
            <v>KTVT</v>
          </cell>
          <cell r="R1109" t="str">
            <v>KTVT-KVCS</v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 t="str">
            <v/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G1109" t="str">
            <v/>
          </cell>
          <cell r="AH1109" t="str">
            <v/>
          </cell>
          <cell r="AJ1109" t="str">
            <v>o</v>
          </cell>
          <cell r="AK1109" t="str">
            <v>o</v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>o</v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>o</v>
          </cell>
          <cell r="BD1109" t="str">
            <v>o</v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</row>
        <row r="1110">
          <cell r="A1110">
            <v>657</v>
          </cell>
          <cell r="B1110">
            <v>2</v>
          </cell>
          <cell r="C1110" t="str">
            <v>DC2KV82</v>
          </cell>
          <cell r="D1110" t="str">
            <v>DC2KV82-DL</v>
          </cell>
          <cell r="E1110">
            <v>229</v>
          </cell>
          <cell r="F1110" t="str">
            <v>Kinh tế quốc tế</v>
          </cell>
          <cell r="G1110">
            <v>2</v>
          </cell>
          <cell r="H1110">
            <v>30</v>
          </cell>
          <cell r="I1110" t="str">
            <v/>
          </cell>
          <cell r="J1110" t="str">
            <v/>
          </cell>
          <cell r="K1110" t="str">
            <v/>
          </cell>
          <cell r="L1110" t="str">
            <v>Viết</v>
          </cell>
          <cell r="M1110">
            <v>60</v>
          </cell>
          <cell r="N1110" t="str">
            <v>Cơ sở ngành kinh tế</v>
          </cell>
          <cell r="O1110" t="str">
            <v>KINH TẾ - VẬN TẢI</v>
          </cell>
          <cell r="P1110" t="str">
            <v>KVCS</v>
          </cell>
          <cell r="Q1110" t="str">
            <v>KTVT</v>
          </cell>
          <cell r="R1110" t="str">
            <v>KTVT-KVCS</v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G1110" t="str">
            <v/>
          </cell>
          <cell r="AH1110" t="str">
            <v/>
          </cell>
          <cell r="AJ1110" t="str">
            <v>o</v>
          </cell>
          <cell r="AK1110" t="str">
            <v>o</v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>o</v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>o</v>
          </cell>
          <cell r="BD1110" t="str">
            <v>o</v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</row>
        <row r="1111">
          <cell r="A1111">
            <v>657</v>
          </cell>
          <cell r="B1111">
            <v>4</v>
          </cell>
          <cell r="C1111" t="str">
            <v>CC2KV82</v>
          </cell>
          <cell r="D1111" t="str">
            <v>CC2KV82-CC</v>
          </cell>
          <cell r="E1111">
            <v>229</v>
          </cell>
          <cell r="F1111" t="str">
            <v>Kinh tế quốc tế</v>
          </cell>
          <cell r="G1111">
            <v>2</v>
          </cell>
          <cell r="H1111">
            <v>30</v>
          </cell>
          <cell r="I1111" t="str">
            <v/>
          </cell>
          <cell r="J1111" t="str">
            <v/>
          </cell>
          <cell r="K1111" t="str">
            <v/>
          </cell>
          <cell r="L1111" t="str">
            <v>Viết</v>
          </cell>
          <cell r="M1111">
            <v>60</v>
          </cell>
          <cell r="N1111" t="str">
            <v>Cơ sở ngành kinh tế</v>
          </cell>
          <cell r="O1111" t="str">
            <v>KINH TẾ - VẬN TẢI</v>
          </cell>
          <cell r="P1111" t="str">
            <v>KVCS</v>
          </cell>
          <cell r="Q1111" t="str">
            <v>KTVT</v>
          </cell>
          <cell r="R1111" t="str">
            <v>KTVT-KVCS</v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G1111" t="str">
            <v/>
          </cell>
          <cell r="AH1111" t="str">
            <v/>
          </cell>
          <cell r="AJ1111" t="str">
            <v>o</v>
          </cell>
          <cell r="AK1111" t="str">
            <v>o</v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>o</v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>o</v>
          </cell>
          <cell r="BD1111" t="str">
            <v>o</v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</row>
        <row r="1112">
          <cell r="A1112">
            <v>658</v>
          </cell>
          <cell r="B1112">
            <v>1</v>
          </cell>
          <cell r="C1112" t="str">
            <v>DC2KV61</v>
          </cell>
          <cell r="D1112" t="str">
            <v>DC2KV61-DC</v>
          </cell>
          <cell r="E1112">
            <v>125</v>
          </cell>
          <cell r="F1112" t="str">
            <v>Kinh tế vi mô</v>
          </cell>
          <cell r="G1112">
            <v>3</v>
          </cell>
          <cell r="H1112">
            <v>45</v>
          </cell>
          <cell r="I1112" t="str">
            <v/>
          </cell>
          <cell r="J1112" t="str">
            <v/>
          </cell>
          <cell r="K1112" t="str">
            <v/>
          </cell>
          <cell r="L1112" t="str">
            <v>Viết</v>
          </cell>
          <cell r="M1112">
            <v>90</v>
          </cell>
          <cell r="N1112" t="str">
            <v>Cơ sở ngành kinh tế</v>
          </cell>
          <cell r="O1112" t="str">
            <v>KINH TẾ - VẬN TẢI</v>
          </cell>
          <cell r="P1112" t="str">
            <v>KVCS</v>
          </cell>
          <cell r="Q1112" t="str">
            <v>KTVT</v>
          </cell>
          <cell r="R1112" t="str">
            <v>KTVT-KVCS</v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 t="str">
            <v/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G1112" t="str">
            <v/>
          </cell>
          <cell r="AH1112" t="str">
            <v/>
          </cell>
          <cell r="AJ1112" t="str">
            <v>x</v>
          </cell>
          <cell r="AK1112" t="str">
            <v>x</v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>x</v>
          </cell>
          <cell r="BD1112" t="str">
            <v>x</v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</row>
        <row r="1113">
          <cell r="A1113">
            <v>658</v>
          </cell>
          <cell r="B1113">
            <v>4</v>
          </cell>
          <cell r="C1113" t="str">
            <v>CC2KV61</v>
          </cell>
          <cell r="D1113" t="str">
            <v>CC2KV61-CC</v>
          </cell>
          <cell r="E1113">
            <v>125</v>
          </cell>
          <cell r="F1113" t="str">
            <v>Kinh tế vi mô</v>
          </cell>
          <cell r="G1113">
            <v>3</v>
          </cell>
          <cell r="H1113">
            <v>45</v>
          </cell>
          <cell r="I1113" t="str">
            <v/>
          </cell>
          <cell r="J1113" t="str">
            <v/>
          </cell>
          <cell r="K1113" t="str">
            <v/>
          </cell>
          <cell r="L1113" t="str">
            <v>Viết</v>
          </cell>
          <cell r="M1113">
            <v>90</v>
          </cell>
          <cell r="N1113" t="str">
            <v>Cơ sở ngành kinh tế</v>
          </cell>
          <cell r="O1113" t="str">
            <v>KINH TẾ - VẬN TẢI</v>
          </cell>
          <cell r="P1113" t="str">
            <v>KVCS</v>
          </cell>
          <cell r="Q1113" t="str">
            <v>KTVT</v>
          </cell>
          <cell r="R1113" t="str">
            <v>KTVT-KVCS</v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 t="str">
            <v/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G1113" t="str">
            <v/>
          </cell>
          <cell r="AH1113" t="str">
            <v/>
          </cell>
          <cell r="AJ1113" t="str">
            <v>x</v>
          </cell>
          <cell r="AK1113" t="str">
            <v>x</v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>x</v>
          </cell>
          <cell r="BD1113" t="str">
            <v>x</v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</row>
        <row r="1114">
          <cell r="A1114">
            <v>658</v>
          </cell>
          <cell r="B1114">
            <v>5</v>
          </cell>
          <cell r="C1114" t="str">
            <v>CC2KV61</v>
          </cell>
          <cell r="D1114" t="str">
            <v>CC2KV61-CL</v>
          </cell>
          <cell r="E1114">
            <v>125</v>
          </cell>
          <cell r="F1114" t="str">
            <v>Kinh tế vi mô</v>
          </cell>
          <cell r="G1114">
            <v>3</v>
          </cell>
          <cell r="H1114">
            <v>45</v>
          </cell>
          <cell r="I1114" t="str">
            <v/>
          </cell>
          <cell r="J1114" t="str">
            <v/>
          </cell>
          <cell r="K1114" t="str">
            <v/>
          </cell>
          <cell r="L1114" t="str">
            <v>Viết</v>
          </cell>
          <cell r="M1114">
            <v>90</v>
          </cell>
          <cell r="N1114" t="str">
            <v>Cơ sở ngành kinh tế</v>
          </cell>
          <cell r="O1114" t="str">
            <v>KINH TẾ - VẬN TẢI</v>
          </cell>
          <cell r="P1114" t="str">
            <v>KVCS</v>
          </cell>
          <cell r="Q1114" t="str">
            <v>KTVT</v>
          </cell>
          <cell r="R1114" t="str">
            <v>KTVT-KVCS</v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 t="str">
            <v/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G1114" t="str">
            <v/>
          </cell>
          <cell r="AH1114" t="str">
            <v/>
          </cell>
          <cell r="AJ1114" t="str">
            <v>x</v>
          </cell>
          <cell r="AK1114" t="str">
            <v>x</v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>x</v>
          </cell>
          <cell r="BD1114" t="str">
            <v>x</v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</row>
        <row r="1115">
          <cell r="A1115">
            <v>659</v>
          </cell>
          <cell r="B1115">
            <v>1</v>
          </cell>
          <cell r="C1115" t="str">
            <v>DC2KV62</v>
          </cell>
          <cell r="D1115" t="str">
            <v>DC2KV62-DC</v>
          </cell>
          <cell r="E1115">
            <v>126</v>
          </cell>
          <cell r="F1115" t="str">
            <v>Kinh tế vĩ mô</v>
          </cell>
          <cell r="G1115">
            <v>3</v>
          </cell>
          <cell r="H1115">
            <v>45</v>
          </cell>
          <cell r="I1115" t="str">
            <v/>
          </cell>
          <cell r="J1115" t="str">
            <v/>
          </cell>
          <cell r="K1115" t="str">
            <v/>
          </cell>
          <cell r="L1115" t="str">
            <v>Viết</v>
          </cell>
          <cell r="M1115">
            <v>75</v>
          </cell>
          <cell r="N1115" t="str">
            <v>Cơ sở ngành kinh tế</v>
          </cell>
          <cell r="O1115" t="str">
            <v>KINH TẾ - VẬN TẢI</v>
          </cell>
          <cell r="P1115" t="str">
            <v>KVCS</v>
          </cell>
          <cell r="Q1115" t="str">
            <v>KTVT</v>
          </cell>
          <cell r="R1115" t="str">
            <v>KTVT-KVCS</v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G1115" t="str">
            <v/>
          </cell>
          <cell r="AH1115" t="str">
            <v/>
          </cell>
          <cell r="AJ1115" t="str">
            <v>x</v>
          </cell>
          <cell r="AK1115" t="str">
            <v>x</v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>x</v>
          </cell>
          <cell r="BD1115" t="str">
            <v>x</v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</row>
        <row r="1116">
          <cell r="A1116">
            <v>659</v>
          </cell>
          <cell r="B1116">
            <v>4</v>
          </cell>
          <cell r="C1116" t="str">
            <v>CC2KV62</v>
          </cell>
          <cell r="D1116" t="str">
            <v>CC2KV62-CC</v>
          </cell>
          <cell r="E1116">
            <v>126</v>
          </cell>
          <cell r="F1116" t="str">
            <v>Kinh tế vĩ mô</v>
          </cell>
          <cell r="G1116">
            <v>3</v>
          </cell>
          <cell r="H1116">
            <v>45</v>
          </cell>
          <cell r="I1116" t="str">
            <v/>
          </cell>
          <cell r="J1116" t="str">
            <v/>
          </cell>
          <cell r="K1116" t="str">
            <v/>
          </cell>
          <cell r="L1116" t="str">
            <v>Viết</v>
          </cell>
          <cell r="M1116">
            <v>75</v>
          </cell>
          <cell r="N1116" t="str">
            <v>Cơ sở ngành kinh tế</v>
          </cell>
          <cell r="O1116" t="str">
            <v>KINH TẾ - VẬN TẢI</v>
          </cell>
          <cell r="P1116" t="str">
            <v>KVCS</v>
          </cell>
          <cell r="Q1116" t="str">
            <v>KTVT</v>
          </cell>
          <cell r="R1116" t="str">
            <v>KTVT-KVCS</v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G1116" t="str">
            <v/>
          </cell>
          <cell r="AH1116" t="str">
            <v/>
          </cell>
          <cell r="AJ1116" t="str">
            <v>x</v>
          </cell>
          <cell r="AK1116" t="str">
            <v>x</v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>x</v>
          </cell>
          <cell r="BD1116" t="str">
            <v>x</v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</row>
        <row r="1117">
          <cell r="A1117">
            <v>659</v>
          </cell>
          <cell r="B1117">
            <v>5</v>
          </cell>
          <cell r="C1117" t="str">
            <v>CC2KV62</v>
          </cell>
          <cell r="D1117" t="str">
            <v>CC2KV62-CL</v>
          </cell>
          <cell r="E1117">
            <v>126</v>
          </cell>
          <cell r="F1117" t="str">
            <v>Kinh tế vĩ mô</v>
          </cell>
          <cell r="G1117">
            <v>3</v>
          </cell>
          <cell r="H1117">
            <v>45</v>
          </cell>
          <cell r="I1117" t="str">
            <v/>
          </cell>
          <cell r="J1117" t="str">
            <v/>
          </cell>
          <cell r="K1117" t="str">
            <v/>
          </cell>
          <cell r="L1117" t="str">
            <v>Viết</v>
          </cell>
          <cell r="M1117">
            <v>75</v>
          </cell>
          <cell r="N1117" t="str">
            <v>Cơ sở ngành kinh tế</v>
          </cell>
          <cell r="O1117" t="str">
            <v>KINH TẾ - VẬN TẢI</v>
          </cell>
          <cell r="P1117" t="str">
            <v>KVCS</v>
          </cell>
          <cell r="Q1117" t="str">
            <v>KTVT</v>
          </cell>
          <cell r="R1117" t="str">
            <v>KTVT-KVCS</v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G1117" t="str">
            <v/>
          </cell>
          <cell r="AH1117" t="str">
            <v/>
          </cell>
          <cell r="AJ1117" t="str">
            <v>x</v>
          </cell>
          <cell r="AK1117" t="str">
            <v>x</v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>x</v>
          </cell>
          <cell r="BD1117" t="str">
            <v>x</v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</row>
        <row r="1118">
          <cell r="A1118">
            <v>660</v>
          </cell>
          <cell r="B1118">
            <v>1</v>
          </cell>
          <cell r="C1118" t="str">
            <v>DC2KV74</v>
          </cell>
          <cell r="D1118" t="str">
            <v>DC2KV74-DC</v>
          </cell>
          <cell r="E1118">
            <v>128</v>
          </cell>
          <cell r="F1118" t="str">
            <v>Marketing căn bản</v>
          </cell>
          <cell r="G1118">
            <v>3</v>
          </cell>
          <cell r="H1118">
            <v>45</v>
          </cell>
          <cell r="I1118" t="str">
            <v/>
          </cell>
          <cell r="J1118" t="str">
            <v/>
          </cell>
          <cell r="K1118" t="str">
            <v/>
          </cell>
          <cell r="L1118" t="str">
            <v>Viết</v>
          </cell>
          <cell r="M1118">
            <v>75</v>
          </cell>
          <cell r="N1118" t="str">
            <v>Cơ sở ngành kinh tế</v>
          </cell>
          <cell r="O1118" t="str">
            <v>KINH TẾ - VẬN TẢI</v>
          </cell>
          <cell r="P1118" t="str">
            <v>KVCS</v>
          </cell>
          <cell r="Q1118" t="str">
            <v>KTVT</v>
          </cell>
          <cell r="R1118" t="str">
            <v>KTVT-KVCS</v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G1118" t="str">
            <v/>
          </cell>
          <cell r="AH1118" t="str">
            <v/>
          </cell>
          <cell r="AJ1118" t="str">
            <v>x</v>
          </cell>
          <cell r="AK1118" t="str">
            <v>x</v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>x</v>
          </cell>
          <cell r="BD1118" t="str">
            <v>x</v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</row>
        <row r="1119">
          <cell r="A1119">
            <v>660</v>
          </cell>
          <cell r="B1119">
            <v>4</v>
          </cell>
          <cell r="C1119" t="str">
            <v>CC2KV74</v>
          </cell>
          <cell r="D1119" t="str">
            <v>CC2KV74-CC</v>
          </cell>
          <cell r="E1119">
            <v>128</v>
          </cell>
          <cell r="F1119" t="str">
            <v>Marketing căn bản</v>
          </cell>
          <cell r="G1119">
            <v>3</v>
          </cell>
          <cell r="H1119">
            <v>45</v>
          </cell>
          <cell r="I1119" t="str">
            <v/>
          </cell>
          <cell r="J1119" t="str">
            <v/>
          </cell>
          <cell r="K1119" t="str">
            <v/>
          </cell>
          <cell r="L1119" t="str">
            <v>Viết</v>
          </cell>
          <cell r="M1119">
            <v>75</v>
          </cell>
          <cell r="N1119" t="str">
            <v>Cơ sở ngành kinh tế</v>
          </cell>
          <cell r="O1119" t="str">
            <v>KINH TẾ - VẬN TẢI</v>
          </cell>
          <cell r="P1119" t="str">
            <v>KVCS</v>
          </cell>
          <cell r="Q1119" t="str">
            <v>KTVT</v>
          </cell>
          <cell r="R1119" t="str">
            <v>KTVT-KVCS</v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G1119" t="str">
            <v/>
          </cell>
          <cell r="AH1119" t="str">
            <v/>
          </cell>
          <cell r="AJ1119" t="str">
            <v>x</v>
          </cell>
          <cell r="AK1119" t="str">
            <v>x</v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>x</v>
          </cell>
          <cell r="BD1119" t="str">
            <v>x</v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</row>
        <row r="1120">
          <cell r="A1120">
            <v>661</v>
          </cell>
          <cell r="B1120">
            <v>1</v>
          </cell>
          <cell r="C1120" t="str">
            <v>DC2KV70</v>
          </cell>
          <cell r="D1120" t="str">
            <v>DC2KV70-DC</v>
          </cell>
          <cell r="E1120">
            <v>146</v>
          </cell>
          <cell r="F1120" t="str">
            <v>Nguyên lý thống kê</v>
          </cell>
          <cell r="G1120">
            <v>3</v>
          </cell>
          <cell r="H1120">
            <v>45</v>
          </cell>
          <cell r="I1120" t="str">
            <v/>
          </cell>
          <cell r="J1120" t="str">
            <v/>
          </cell>
          <cell r="K1120" t="str">
            <v/>
          </cell>
          <cell r="L1120" t="str">
            <v>Viết</v>
          </cell>
          <cell r="M1120" t="str">
            <v/>
          </cell>
          <cell r="N1120" t="str">
            <v>Cơ sở ngành kinh tế</v>
          </cell>
          <cell r="O1120" t="str">
            <v>KINH TẾ - VẬN TẢI</v>
          </cell>
          <cell r="P1120" t="str">
            <v>KVCS</v>
          </cell>
          <cell r="Q1120" t="str">
            <v>KTVT</v>
          </cell>
          <cell r="R1120" t="str">
            <v>KTVT-KVCS</v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G1120" t="str">
            <v/>
          </cell>
          <cell r="AH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>x</v>
          </cell>
          <cell r="AN1120" t="str">
            <v>x</v>
          </cell>
          <cell r="AO1120" t="str">
            <v>x</v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>x</v>
          </cell>
          <cell r="BG1120" t="str">
            <v>x</v>
          </cell>
          <cell r="BH1120" t="str">
            <v/>
          </cell>
        </row>
        <row r="1121">
          <cell r="A1121">
            <v>661</v>
          </cell>
          <cell r="B1121">
            <v>3</v>
          </cell>
          <cell r="C1121" t="str">
            <v>DC2KV70</v>
          </cell>
          <cell r="D1121" t="str">
            <v>DC2KV70-DV</v>
          </cell>
          <cell r="E1121">
            <v>146</v>
          </cell>
          <cell r="F1121" t="str">
            <v>Nguyên lý thống kê</v>
          </cell>
          <cell r="G1121">
            <v>3</v>
          </cell>
          <cell r="H1121">
            <v>45</v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>Cơ sở ngành kinh tế</v>
          </cell>
          <cell r="O1121" t="str">
            <v>KINH TẾ - VẬN TẢI</v>
          </cell>
          <cell r="P1121" t="str">
            <v>KVCS</v>
          </cell>
          <cell r="Q1121" t="str">
            <v>KTVT</v>
          </cell>
          <cell r="R1121" t="str">
            <v>KTVT-KVCS</v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G1121" t="str">
            <v/>
          </cell>
          <cell r="AH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>x</v>
          </cell>
          <cell r="AN1121" t="str">
            <v>x</v>
          </cell>
          <cell r="AO1121" t="str">
            <v>x</v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>x</v>
          </cell>
          <cell r="BG1121" t="str">
            <v>x</v>
          </cell>
          <cell r="BH1121" t="str">
            <v/>
          </cell>
        </row>
        <row r="1122">
          <cell r="A1122">
            <v>661</v>
          </cell>
          <cell r="B1122">
            <v>4</v>
          </cell>
          <cell r="C1122" t="str">
            <v>CC2KV70</v>
          </cell>
          <cell r="D1122" t="str">
            <v>CC2KV70-CC</v>
          </cell>
          <cell r="E1122">
            <v>146</v>
          </cell>
          <cell r="F1122" t="str">
            <v>Nguyên lý thống kê</v>
          </cell>
          <cell r="G1122">
            <v>3</v>
          </cell>
          <cell r="H1122">
            <v>45</v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>Cơ sở ngành kinh tế</v>
          </cell>
          <cell r="O1122" t="str">
            <v>KINH TẾ - VẬN TẢI</v>
          </cell>
          <cell r="P1122" t="str">
            <v>KVCS</v>
          </cell>
          <cell r="Q1122" t="str">
            <v>KTVT</v>
          </cell>
          <cell r="R1122" t="str">
            <v>KTVT-KVCS</v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G1122" t="str">
            <v/>
          </cell>
          <cell r="AH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>x</v>
          </cell>
          <cell r="AN1122" t="str">
            <v>x</v>
          </cell>
          <cell r="AO1122" t="str">
            <v>x</v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>x</v>
          </cell>
          <cell r="BG1122" t="str">
            <v>x</v>
          </cell>
          <cell r="BH1122" t="str">
            <v/>
          </cell>
        </row>
        <row r="1123">
          <cell r="A1123">
            <v>661</v>
          </cell>
          <cell r="B1123">
            <v>5</v>
          </cell>
          <cell r="C1123" t="str">
            <v>CC2KV70</v>
          </cell>
          <cell r="D1123" t="str">
            <v>CC2KV70-CL</v>
          </cell>
          <cell r="E1123">
            <v>146</v>
          </cell>
          <cell r="F1123" t="str">
            <v>Nguyên lý thống kê</v>
          </cell>
          <cell r="G1123">
            <v>3</v>
          </cell>
          <cell r="H1123">
            <v>45</v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>Cơ sở ngành kinh tế</v>
          </cell>
          <cell r="O1123" t="str">
            <v>KINH TẾ - VẬN TẢI</v>
          </cell>
          <cell r="P1123" t="str">
            <v>KVCS</v>
          </cell>
          <cell r="Q1123" t="str">
            <v>KTVT</v>
          </cell>
          <cell r="R1123" t="str">
            <v>KTVT-KVCS</v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G1123" t="str">
            <v/>
          </cell>
          <cell r="AH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>x</v>
          </cell>
          <cell r="AN1123" t="str">
            <v>x</v>
          </cell>
          <cell r="AO1123" t="str">
            <v>x</v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>x</v>
          </cell>
          <cell r="BG1123" t="str">
            <v>x</v>
          </cell>
          <cell r="BH1123" t="str">
            <v/>
          </cell>
        </row>
        <row r="1124">
          <cell r="A1124">
            <v>662</v>
          </cell>
          <cell r="B1124">
            <v>1</v>
          </cell>
          <cell r="C1124" t="str">
            <v>DC2KV71</v>
          </cell>
          <cell r="D1124" t="str">
            <v>DC2KV71-DC</v>
          </cell>
          <cell r="E1124">
            <v>127</v>
          </cell>
          <cell r="F1124" t="str">
            <v>Nguyên lý thống kê kinh tế</v>
          </cell>
          <cell r="G1124">
            <v>3</v>
          </cell>
          <cell r="H1124">
            <v>30</v>
          </cell>
          <cell r="I1124">
            <v>30</v>
          </cell>
          <cell r="J1124" t="str">
            <v/>
          </cell>
          <cell r="K1124" t="str">
            <v/>
          </cell>
          <cell r="L1124" t="str">
            <v>Viết</v>
          </cell>
          <cell r="M1124">
            <v>90</v>
          </cell>
          <cell r="N1124" t="str">
            <v>Cơ sở ngành kinh tế</v>
          </cell>
          <cell r="O1124" t="str">
            <v>KINH TẾ - VẬN TẢI</v>
          </cell>
          <cell r="P1124" t="str">
            <v>KVCS</v>
          </cell>
          <cell r="Q1124" t="str">
            <v>KTVT</v>
          </cell>
          <cell r="R1124" t="str">
            <v>KTVT-KVCS</v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G1124" t="str">
            <v/>
          </cell>
          <cell r="AH1124" t="str">
            <v/>
          </cell>
          <cell r="AJ1124" t="str">
            <v>x</v>
          </cell>
          <cell r="AK1124" t="str">
            <v>x</v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>x</v>
          </cell>
          <cell r="BD1124" t="str">
            <v>x</v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</row>
        <row r="1125">
          <cell r="A1125">
            <v>662</v>
          </cell>
          <cell r="B1125">
            <v>4</v>
          </cell>
          <cell r="C1125" t="str">
            <v>CC2KV71</v>
          </cell>
          <cell r="D1125" t="str">
            <v>CC2KV71-CC</v>
          </cell>
          <cell r="E1125">
            <v>127</v>
          </cell>
          <cell r="F1125" t="str">
            <v>Nguyên lý thống kê kinh tế</v>
          </cell>
          <cell r="G1125">
            <v>3</v>
          </cell>
          <cell r="H1125">
            <v>30</v>
          </cell>
          <cell r="I1125">
            <v>30</v>
          </cell>
          <cell r="J1125" t="str">
            <v/>
          </cell>
          <cell r="K1125" t="str">
            <v/>
          </cell>
          <cell r="L1125" t="str">
            <v>Viết</v>
          </cell>
          <cell r="M1125">
            <v>90</v>
          </cell>
          <cell r="N1125" t="str">
            <v>Cơ sở ngành kinh tế</v>
          </cell>
          <cell r="O1125" t="str">
            <v>KINH TẾ - VẬN TẢI</v>
          </cell>
          <cell r="P1125" t="str">
            <v>KVCS</v>
          </cell>
          <cell r="Q1125" t="str">
            <v>KTVT</v>
          </cell>
          <cell r="R1125" t="str">
            <v>KTVT-KVCS</v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G1125" t="str">
            <v/>
          </cell>
          <cell r="AH1125" t="str">
            <v/>
          </cell>
          <cell r="AJ1125" t="str">
            <v>x</v>
          </cell>
          <cell r="AK1125" t="str">
            <v>x</v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>x</v>
          </cell>
          <cell r="BD1125" t="str">
            <v>x</v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</row>
        <row r="1126">
          <cell r="A1126">
            <v>663</v>
          </cell>
          <cell r="B1126">
            <v>1</v>
          </cell>
          <cell r="C1126" t="str">
            <v>DC2KV77</v>
          </cell>
          <cell r="D1126" t="str">
            <v>DC2KV77-DC</v>
          </cell>
          <cell r="E1126">
            <v>132</v>
          </cell>
          <cell r="F1126" t="str">
            <v>Pháp luật kinh tế</v>
          </cell>
          <cell r="G1126">
            <v>3</v>
          </cell>
          <cell r="H1126">
            <v>45</v>
          </cell>
          <cell r="I1126" t="str">
            <v/>
          </cell>
          <cell r="J1126" t="str">
            <v/>
          </cell>
          <cell r="K1126" t="str">
            <v/>
          </cell>
          <cell r="L1126" t="str">
            <v>Viết</v>
          </cell>
          <cell r="M1126">
            <v>90</v>
          </cell>
          <cell r="N1126" t="str">
            <v>Cơ sở ngành kinh tế</v>
          </cell>
          <cell r="O1126" t="str">
            <v>KINH TẾ - VẬN TẢI</v>
          </cell>
          <cell r="P1126" t="str">
            <v>KVCS</v>
          </cell>
          <cell r="Q1126" t="str">
            <v>KTVT</v>
          </cell>
          <cell r="R1126" t="str">
            <v>KTVT-KVCS</v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G1126" t="str">
            <v/>
          </cell>
          <cell r="AH1126" t="str">
            <v/>
          </cell>
          <cell r="AJ1126" t="str">
            <v>x</v>
          </cell>
          <cell r="AK1126" t="str">
            <v>x</v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>x</v>
          </cell>
          <cell r="BD1126" t="str">
            <v>x</v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</row>
        <row r="1127">
          <cell r="A1127">
            <v>663</v>
          </cell>
          <cell r="B1127">
            <v>2</v>
          </cell>
          <cell r="C1127" t="str">
            <v>DC2KV77</v>
          </cell>
          <cell r="D1127" t="str">
            <v>DC2KV77-DL</v>
          </cell>
          <cell r="E1127">
            <v>132</v>
          </cell>
          <cell r="F1127" t="str">
            <v>Pháp luật kinh tế</v>
          </cell>
          <cell r="G1127">
            <v>3</v>
          </cell>
          <cell r="H1127">
            <v>45</v>
          </cell>
          <cell r="I1127" t="str">
            <v/>
          </cell>
          <cell r="J1127" t="str">
            <v/>
          </cell>
          <cell r="K1127" t="str">
            <v/>
          </cell>
          <cell r="L1127" t="str">
            <v>Viết</v>
          </cell>
          <cell r="M1127">
            <v>90</v>
          </cell>
          <cell r="N1127" t="str">
            <v>Cơ sở ngành kinh tế</v>
          </cell>
          <cell r="O1127" t="str">
            <v>KINH TẾ - VẬN TẢI</v>
          </cell>
          <cell r="P1127" t="str">
            <v>KVCS</v>
          </cell>
          <cell r="Q1127" t="str">
            <v>KTVT</v>
          </cell>
          <cell r="R1127" t="str">
            <v>KTVT-KVCS</v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  <cell r="AG1127" t="str">
            <v/>
          </cell>
          <cell r="AH1127" t="str">
            <v/>
          </cell>
          <cell r="AJ1127" t="str">
            <v>x</v>
          </cell>
          <cell r="AK1127" t="str">
            <v>x</v>
          </cell>
          <cell r="AL1127" t="str">
            <v/>
          </cell>
          <cell r="AM1127" t="str">
            <v/>
          </cell>
          <cell r="AN1127" t="str">
            <v/>
          </cell>
          <cell r="AO1127" t="str">
            <v/>
          </cell>
          <cell r="AP1127" t="str">
            <v/>
          </cell>
          <cell r="AQ1127" t="str">
            <v/>
          </cell>
          <cell r="AR1127" t="str">
            <v/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>x</v>
          </cell>
          <cell r="BD1127" t="str">
            <v>x</v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</row>
        <row r="1128">
          <cell r="A1128">
            <v>663</v>
          </cell>
          <cell r="B1128">
            <v>4</v>
          </cell>
          <cell r="C1128" t="str">
            <v>CC2KV77</v>
          </cell>
          <cell r="D1128" t="str">
            <v>CC2KV77-CC</v>
          </cell>
          <cell r="E1128">
            <v>132</v>
          </cell>
          <cell r="F1128" t="str">
            <v>Pháp luật kinh tế</v>
          </cell>
          <cell r="G1128">
            <v>3</v>
          </cell>
          <cell r="H1128">
            <v>45</v>
          </cell>
          <cell r="I1128" t="str">
            <v/>
          </cell>
          <cell r="J1128" t="str">
            <v/>
          </cell>
          <cell r="K1128" t="str">
            <v/>
          </cell>
          <cell r="L1128" t="str">
            <v>Viết</v>
          </cell>
          <cell r="M1128">
            <v>90</v>
          </cell>
          <cell r="N1128" t="str">
            <v>Cơ sở ngành kinh tế</v>
          </cell>
          <cell r="O1128" t="str">
            <v>KINH TẾ - VẬN TẢI</v>
          </cell>
          <cell r="P1128" t="str">
            <v>KVCS</v>
          </cell>
          <cell r="Q1128" t="str">
            <v>KTVT</v>
          </cell>
          <cell r="R1128" t="str">
            <v>KTVT-KVCS</v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G1128" t="str">
            <v/>
          </cell>
          <cell r="AH1128" t="str">
            <v/>
          </cell>
          <cell r="AJ1128" t="str">
            <v>x</v>
          </cell>
          <cell r="AK1128" t="str">
            <v>x</v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>x</v>
          </cell>
          <cell r="BD1128" t="str">
            <v>x</v>
          </cell>
          <cell r="BE1128" t="str">
            <v/>
          </cell>
          <cell r="BF1128" t="str">
            <v/>
          </cell>
          <cell r="BG1128" t="str">
            <v/>
          </cell>
          <cell r="BH1128" t="str">
            <v/>
          </cell>
        </row>
        <row r="1129">
          <cell r="A1129">
            <v>663</v>
          </cell>
          <cell r="B1129">
            <v>5</v>
          </cell>
          <cell r="C1129" t="str">
            <v>CC2KV77</v>
          </cell>
          <cell r="D1129" t="str">
            <v>CC2KV77-CL</v>
          </cell>
          <cell r="E1129">
            <v>132</v>
          </cell>
          <cell r="F1129" t="str">
            <v>Pháp luật kinh tế</v>
          </cell>
          <cell r="G1129">
            <v>3</v>
          </cell>
          <cell r="H1129">
            <v>45</v>
          </cell>
          <cell r="I1129" t="str">
            <v/>
          </cell>
          <cell r="J1129" t="str">
            <v/>
          </cell>
          <cell r="K1129" t="str">
            <v/>
          </cell>
          <cell r="L1129" t="str">
            <v>Viết</v>
          </cell>
          <cell r="M1129">
            <v>90</v>
          </cell>
          <cell r="N1129" t="str">
            <v>Cơ sở ngành kinh tế</v>
          </cell>
          <cell r="O1129" t="str">
            <v>KINH TẾ - VẬN TẢI</v>
          </cell>
          <cell r="P1129" t="str">
            <v>KVCS</v>
          </cell>
          <cell r="Q1129" t="str">
            <v>KTVT</v>
          </cell>
          <cell r="R1129" t="str">
            <v>KTVT-KVCS</v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 t="str">
            <v/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G1129" t="str">
            <v/>
          </cell>
          <cell r="AH1129" t="str">
            <v/>
          </cell>
          <cell r="AJ1129" t="str">
            <v>x</v>
          </cell>
          <cell r="AK1129" t="str">
            <v>x</v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>x</v>
          </cell>
          <cell r="BD1129" t="str">
            <v>x</v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</row>
        <row r="1130">
          <cell r="A1130">
            <v>664</v>
          </cell>
          <cell r="B1130">
            <v>1</v>
          </cell>
          <cell r="C1130" t="str">
            <v>DC2KV93</v>
          </cell>
          <cell r="D1130" t="str">
            <v>DC2KV93-DC</v>
          </cell>
          <cell r="E1130">
            <v>236</v>
          </cell>
          <cell r="F1130" t="str">
            <v>Pháp luật kinh tế</v>
          </cell>
          <cell r="G1130">
            <v>2</v>
          </cell>
          <cell r="H1130">
            <v>30</v>
          </cell>
          <cell r="I1130" t="str">
            <v/>
          </cell>
          <cell r="J1130" t="str">
            <v/>
          </cell>
          <cell r="K1130" t="str">
            <v/>
          </cell>
          <cell r="L1130" t="str">
            <v>Viết</v>
          </cell>
          <cell r="M1130">
            <v>75</v>
          </cell>
          <cell r="N1130" t="str">
            <v>Cơ sở ngành kinh tế</v>
          </cell>
          <cell r="O1130" t="str">
            <v>KINH TẾ - VẬN TẢI</v>
          </cell>
          <cell r="P1130" t="str">
            <v>KVCS</v>
          </cell>
          <cell r="Q1130" t="str">
            <v>KTVT</v>
          </cell>
          <cell r="R1130" t="str">
            <v>KTVT-KVCS</v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G1130" t="str">
            <v/>
          </cell>
          <cell r="AH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>o</v>
          </cell>
          <cell r="AN1130" t="str">
            <v>o</v>
          </cell>
          <cell r="AO1130" t="str">
            <v>x</v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>o</v>
          </cell>
          <cell r="BG1130" t="str">
            <v>o</v>
          </cell>
          <cell r="BH1130" t="str">
            <v/>
          </cell>
        </row>
        <row r="1131">
          <cell r="A1131">
            <v>664</v>
          </cell>
          <cell r="B1131">
            <v>2</v>
          </cell>
          <cell r="C1131" t="str">
            <v>DC2KV93</v>
          </cell>
          <cell r="D1131" t="str">
            <v>DC2KV93-DL</v>
          </cell>
          <cell r="E1131">
            <v>236</v>
          </cell>
          <cell r="F1131" t="str">
            <v>Pháp luật kinh tế</v>
          </cell>
          <cell r="G1131">
            <v>2</v>
          </cell>
          <cell r="H1131">
            <v>30</v>
          </cell>
          <cell r="I1131" t="str">
            <v/>
          </cell>
          <cell r="J1131" t="str">
            <v/>
          </cell>
          <cell r="K1131" t="str">
            <v/>
          </cell>
          <cell r="L1131" t="str">
            <v>Viết</v>
          </cell>
          <cell r="M1131">
            <v>75</v>
          </cell>
          <cell r="N1131" t="str">
            <v>Cơ sở ngành kinh tế</v>
          </cell>
          <cell r="O1131" t="str">
            <v>KINH TẾ - VẬN TẢI</v>
          </cell>
          <cell r="P1131" t="str">
            <v>KVCS</v>
          </cell>
          <cell r="Q1131" t="str">
            <v>KTVT</v>
          </cell>
          <cell r="R1131" t="str">
            <v>KTVT-KVCS</v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G1131" t="str">
            <v/>
          </cell>
          <cell r="AH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>o</v>
          </cell>
          <cell r="AN1131" t="str">
            <v>o</v>
          </cell>
          <cell r="AO1131" t="str">
            <v>x</v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>o</v>
          </cell>
          <cell r="BG1131" t="str">
            <v>o</v>
          </cell>
          <cell r="BH1131" t="str">
            <v/>
          </cell>
        </row>
        <row r="1132">
          <cell r="A1132">
            <v>664</v>
          </cell>
          <cell r="B1132">
            <v>3</v>
          </cell>
          <cell r="C1132" t="str">
            <v>DC2KV93</v>
          </cell>
          <cell r="D1132" t="str">
            <v>DC2KV93-DV</v>
          </cell>
          <cell r="E1132">
            <v>236</v>
          </cell>
          <cell r="F1132" t="str">
            <v>Pháp luật kinh tế</v>
          </cell>
          <cell r="G1132">
            <v>2</v>
          </cell>
          <cell r="H1132">
            <v>30</v>
          </cell>
          <cell r="I1132" t="str">
            <v/>
          </cell>
          <cell r="J1132" t="str">
            <v/>
          </cell>
          <cell r="K1132" t="str">
            <v/>
          </cell>
          <cell r="L1132" t="str">
            <v>Viết</v>
          </cell>
          <cell r="M1132">
            <v>75</v>
          </cell>
          <cell r="N1132" t="str">
            <v>Cơ sở ngành kinh tế</v>
          </cell>
          <cell r="O1132" t="str">
            <v>KINH TẾ - VẬN TẢI</v>
          </cell>
          <cell r="P1132" t="str">
            <v>KVCS</v>
          </cell>
          <cell r="Q1132" t="str">
            <v>KTVT</v>
          </cell>
          <cell r="R1132" t="str">
            <v>KTVT-KVCS</v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  <cell r="AG1132" t="str">
            <v/>
          </cell>
          <cell r="AH1132" t="str">
            <v/>
          </cell>
          <cell r="AJ1132" t="str">
            <v/>
          </cell>
          <cell r="AK1132" t="str">
            <v/>
          </cell>
          <cell r="AL1132" t="str">
            <v/>
          </cell>
          <cell r="AM1132" t="str">
            <v>o</v>
          </cell>
          <cell r="AN1132" t="str">
            <v>o</v>
          </cell>
          <cell r="AO1132" t="str">
            <v>x</v>
          </cell>
          <cell r="AP1132" t="str">
            <v/>
          </cell>
          <cell r="AQ1132" t="str">
            <v/>
          </cell>
          <cell r="AR1132" t="str">
            <v/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  <cell r="BF1132" t="str">
            <v>o</v>
          </cell>
          <cell r="BG1132" t="str">
            <v>o</v>
          </cell>
          <cell r="BH1132" t="str">
            <v/>
          </cell>
        </row>
        <row r="1133">
          <cell r="A1133">
            <v>664</v>
          </cell>
          <cell r="B1133">
            <v>4</v>
          </cell>
          <cell r="C1133" t="str">
            <v>CC2KV93</v>
          </cell>
          <cell r="D1133" t="str">
            <v>CC2KV93-CC</v>
          </cell>
          <cell r="E1133">
            <v>236</v>
          </cell>
          <cell r="F1133" t="str">
            <v>Pháp luật kinh tế</v>
          </cell>
          <cell r="G1133">
            <v>2</v>
          </cell>
          <cell r="H1133">
            <v>30</v>
          </cell>
          <cell r="I1133" t="str">
            <v/>
          </cell>
          <cell r="J1133" t="str">
            <v/>
          </cell>
          <cell r="K1133" t="str">
            <v/>
          </cell>
          <cell r="L1133" t="str">
            <v>Viết</v>
          </cell>
          <cell r="M1133">
            <v>75</v>
          </cell>
          <cell r="N1133" t="str">
            <v>Cơ sở ngành kinh tế</v>
          </cell>
          <cell r="O1133" t="str">
            <v>KINH TẾ - VẬN TẢI</v>
          </cell>
          <cell r="P1133" t="str">
            <v>KVCS</v>
          </cell>
          <cell r="Q1133" t="str">
            <v>KTVT</v>
          </cell>
          <cell r="R1133" t="str">
            <v>KTVT-KVCS</v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G1133" t="str">
            <v/>
          </cell>
          <cell r="AH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>o</v>
          </cell>
          <cell r="AN1133" t="str">
            <v>o</v>
          </cell>
          <cell r="AO1133" t="str">
            <v>x</v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>o</v>
          </cell>
          <cell r="BG1133" t="str">
            <v>o</v>
          </cell>
          <cell r="BH1133" t="str">
            <v/>
          </cell>
        </row>
        <row r="1134">
          <cell r="A1134">
            <v>664</v>
          </cell>
          <cell r="B1134">
            <v>5</v>
          </cell>
          <cell r="C1134" t="str">
            <v>CC2KV93</v>
          </cell>
          <cell r="D1134" t="str">
            <v>CC2KV93-CL</v>
          </cell>
          <cell r="E1134">
            <v>236</v>
          </cell>
          <cell r="F1134" t="str">
            <v>Pháp luật kinh tế</v>
          </cell>
          <cell r="G1134">
            <v>2</v>
          </cell>
          <cell r="H1134">
            <v>30</v>
          </cell>
          <cell r="I1134" t="str">
            <v/>
          </cell>
          <cell r="J1134" t="str">
            <v/>
          </cell>
          <cell r="K1134" t="str">
            <v/>
          </cell>
          <cell r="L1134" t="str">
            <v>Viết</v>
          </cell>
          <cell r="M1134">
            <v>75</v>
          </cell>
          <cell r="N1134" t="str">
            <v>Cơ sở ngành kinh tế</v>
          </cell>
          <cell r="O1134" t="str">
            <v>KINH TẾ - VẬN TẢI</v>
          </cell>
          <cell r="P1134" t="str">
            <v>KVCS</v>
          </cell>
          <cell r="Q1134" t="str">
            <v>KTVT</v>
          </cell>
          <cell r="R1134" t="str">
            <v>KTVT-KVCS</v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G1134" t="str">
            <v/>
          </cell>
          <cell r="AH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>o</v>
          </cell>
          <cell r="AN1134" t="str">
            <v>o</v>
          </cell>
          <cell r="AO1134" t="str">
            <v>x</v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>o</v>
          </cell>
          <cell r="BG1134" t="str">
            <v>o</v>
          </cell>
          <cell r="BH1134" t="str">
            <v/>
          </cell>
        </row>
        <row r="1135">
          <cell r="A1135">
            <v>665</v>
          </cell>
          <cell r="B1135">
            <v>1</v>
          </cell>
          <cell r="C1135" t="str">
            <v>DC1CB82</v>
          </cell>
          <cell r="D1135" t="str">
            <v>DC1CB82-DC</v>
          </cell>
          <cell r="E1135">
            <v>45</v>
          </cell>
          <cell r="F1135" t="str">
            <v>Soạn thảo văn bản</v>
          </cell>
          <cell r="G1135">
            <v>2</v>
          </cell>
          <cell r="H1135">
            <v>30</v>
          </cell>
          <cell r="I1135" t="str">
            <v/>
          </cell>
          <cell r="J1135" t="str">
            <v/>
          </cell>
          <cell r="K1135" t="str">
            <v/>
          </cell>
          <cell r="L1135" t="str">
            <v>Viết</v>
          </cell>
          <cell r="M1135" t="str">
            <v/>
          </cell>
          <cell r="N1135" t="str">
            <v>Cơ sở ngành kinh tế</v>
          </cell>
          <cell r="O1135" t="str">
            <v>KINH TẾ - VẬN TẢI</v>
          </cell>
          <cell r="P1135" t="str">
            <v>KVCS</v>
          </cell>
          <cell r="Q1135" t="str">
            <v>KTVT</v>
          </cell>
          <cell r="R1135" t="str">
            <v>KTVT-KVCS</v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G1135" t="str">
            <v/>
          </cell>
          <cell r="AH1135" t="str">
            <v/>
          </cell>
          <cell r="AJ1135" t="str">
            <v>o</v>
          </cell>
          <cell r="AK1135" t="str">
            <v>o</v>
          </cell>
          <cell r="AL1135" t="str">
            <v>o</v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>o</v>
          </cell>
          <cell r="BD1135" t="str">
            <v>o</v>
          </cell>
          <cell r="BE1135" t="str">
            <v>o</v>
          </cell>
          <cell r="BF1135" t="str">
            <v/>
          </cell>
          <cell r="BG1135" t="str">
            <v/>
          </cell>
          <cell r="BH1135" t="str">
            <v/>
          </cell>
        </row>
        <row r="1136">
          <cell r="A1136">
            <v>665</v>
          </cell>
          <cell r="B1136">
            <v>2</v>
          </cell>
          <cell r="C1136" t="str">
            <v>DC1CB82</v>
          </cell>
          <cell r="D1136" t="str">
            <v>DC1CB82-DL</v>
          </cell>
          <cell r="E1136">
            <v>45</v>
          </cell>
          <cell r="F1136" t="str">
            <v>Soạn thảo văn bản</v>
          </cell>
          <cell r="G1136">
            <v>2</v>
          </cell>
          <cell r="H1136">
            <v>30</v>
          </cell>
          <cell r="I1136" t="str">
            <v/>
          </cell>
          <cell r="J1136" t="str">
            <v/>
          </cell>
          <cell r="K1136" t="str">
            <v/>
          </cell>
          <cell r="L1136" t="str">
            <v>Viết</v>
          </cell>
          <cell r="M1136" t="str">
            <v/>
          </cell>
          <cell r="N1136" t="str">
            <v>Cơ sở ngành kinh tế</v>
          </cell>
          <cell r="O1136" t="str">
            <v>KINH TẾ - VẬN TẢI</v>
          </cell>
          <cell r="P1136" t="str">
            <v>KVCS</v>
          </cell>
          <cell r="Q1136" t="str">
            <v>KTVT</v>
          </cell>
          <cell r="R1136" t="str">
            <v>KTVT-KVCS</v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 t="str">
            <v/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G1136" t="str">
            <v/>
          </cell>
          <cell r="AH1136" t="str">
            <v/>
          </cell>
          <cell r="AJ1136" t="str">
            <v>o</v>
          </cell>
          <cell r="AK1136" t="str">
            <v>o</v>
          </cell>
          <cell r="AL1136" t="str">
            <v>o</v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>o</v>
          </cell>
          <cell r="BD1136" t="str">
            <v>o</v>
          </cell>
          <cell r="BE1136" t="str">
            <v>o</v>
          </cell>
          <cell r="BF1136" t="str">
            <v/>
          </cell>
          <cell r="BG1136" t="str">
            <v/>
          </cell>
          <cell r="BH1136" t="str">
            <v/>
          </cell>
        </row>
        <row r="1137">
          <cell r="A1137">
            <v>665</v>
          </cell>
          <cell r="B1137">
            <v>4</v>
          </cell>
          <cell r="C1137" t="str">
            <v>MH1CB82</v>
          </cell>
          <cell r="D1137" t="str">
            <v>MH1CB82-CC</v>
          </cell>
          <cell r="E1137">
            <v>45</v>
          </cell>
          <cell r="F1137" t="str">
            <v>Soạn thảo văn bản</v>
          </cell>
          <cell r="G1137">
            <v>2</v>
          </cell>
          <cell r="H1137">
            <v>30</v>
          </cell>
          <cell r="I1137" t="str">
            <v/>
          </cell>
          <cell r="J1137" t="str">
            <v/>
          </cell>
          <cell r="K1137" t="str">
            <v/>
          </cell>
          <cell r="L1137" t="str">
            <v>Viết</v>
          </cell>
          <cell r="M1137" t="str">
            <v/>
          </cell>
          <cell r="N1137" t="str">
            <v>Cơ sở ngành kinh tế</v>
          </cell>
          <cell r="O1137" t="str">
            <v>KINH TẾ - VẬN TẢI</v>
          </cell>
          <cell r="P1137" t="str">
            <v>KVCS</v>
          </cell>
          <cell r="Q1137" t="str">
            <v>KTVT</v>
          </cell>
          <cell r="R1137" t="str">
            <v>KTVT-KVCS</v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G1137" t="str">
            <v/>
          </cell>
          <cell r="AH1137" t="str">
            <v/>
          </cell>
          <cell r="AJ1137" t="str">
            <v>o</v>
          </cell>
          <cell r="AK1137" t="str">
            <v>o</v>
          </cell>
          <cell r="AL1137" t="str">
            <v>o</v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>o</v>
          </cell>
          <cell r="BD1137" t="str">
            <v>o</v>
          </cell>
          <cell r="BE1137" t="str">
            <v>o</v>
          </cell>
          <cell r="BF1137" t="str">
            <v/>
          </cell>
          <cell r="BG1137" t="str">
            <v/>
          </cell>
          <cell r="BH1137" t="str">
            <v/>
          </cell>
        </row>
        <row r="1138">
          <cell r="A1138">
            <v>666</v>
          </cell>
          <cell r="B1138">
            <v>1</v>
          </cell>
          <cell r="C1138" t="str">
            <v>DC2KV67</v>
          </cell>
          <cell r="D1138" t="str">
            <v>DC2KV67-DC</v>
          </cell>
          <cell r="E1138">
            <v>131</v>
          </cell>
          <cell r="F1138" t="str">
            <v>Tài chính - Tiền tệ</v>
          </cell>
          <cell r="G1138">
            <v>3</v>
          </cell>
          <cell r="H1138">
            <v>45</v>
          </cell>
          <cell r="I1138" t="str">
            <v/>
          </cell>
          <cell r="J1138" t="str">
            <v/>
          </cell>
          <cell r="K1138" t="str">
            <v/>
          </cell>
          <cell r="L1138" t="str">
            <v>Viết</v>
          </cell>
          <cell r="M1138">
            <v>90</v>
          </cell>
          <cell r="N1138" t="str">
            <v>Cơ sở ngành kinh tế</v>
          </cell>
          <cell r="O1138" t="str">
            <v>KINH TẾ - VẬN TẢI</v>
          </cell>
          <cell r="P1138" t="str">
            <v>KVCS</v>
          </cell>
          <cell r="Q1138" t="str">
            <v>KTVT</v>
          </cell>
          <cell r="R1138" t="str">
            <v>KTVT-KVCS</v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G1138" t="str">
            <v/>
          </cell>
          <cell r="AH1138" t="str">
            <v/>
          </cell>
          <cell r="AJ1138" t="str">
            <v>x</v>
          </cell>
          <cell r="AK1138" t="str">
            <v>x</v>
          </cell>
          <cell r="AL1138" t="str">
            <v/>
          </cell>
          <cell r="AM1138" t="str">
            <v>x</v>
          </cell>
          <cell r="AN1138" t="str">
            <v/>
          </cell>
          <cell r="AO1138" t="str">
            <v>x</v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>x</v>
          </cell>
          <cell r="BD1138" t="str">
            <v>x</v>
          </cell>
          <cell r="BE1138" t="str">
            <v/>
          </cell>
          <cell r="BF1138" t="str">
            <v>x</v>
          </cell>
          <cell r="BG1138" t="str">
            <v/>
          </cell>
          <cell r="BH1138" t="str">
            <v/>
          </cell>
        </row>
        <row r="1139">
          <cell r="A1139">
            <v>666</v>
          </cell>
          <cell r="B1139">
            <v>4</v>
          </cell>
          <cell r="C1139" t="str">
            <v>CC2KV67</v>
          </cell>
          <cell r="D1139" t="str">
            <v>CC2KV67-CC</v>
          </cell>
          <cell r="E1139">
            <v>131</v>
          </cell>
          <cell r="F1139" t="str">
            <v>Tài chính - Tiền tệ</v>
          </cell>
          <cell r="G1139">
            <v>3</v>
          </cell>
          <cell r="H1139">
            <v>45</v>
          </cell>
          <cell r="I1139" t="str">
            <v/>
          </cell>
          <cell r="J1139" t="str">
            <v/>
          </cell>
          <cell r="K1139" t="str">
            <v/>
          </cell>
          <cell r="L1139" t="str">
            <v>Viết</v>
          </cell>
          <cell r="M1139">
            <v>90</v>
          </cell>
          <cell r="N1139" t="str">
            <v>Cơ sở ngành kinh tế</v>
          </cell>
          <cell r="O1139" t="str">
            <v>KINH TẾ - VẬN TẢI</v>
          </cell>
          <cell r="P1139" t="str">
            <v>KVCS</v>
          </cell>
          <cell r="Q1139" t="str">
            <v>KTVT</v>
          </cell>
          <cell r="R1139" t="str">
            <v>KTVT-KVCS</v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/>
          </cell>
          <cell r="AG1139" t="str">
            <v/>
          </cell>
          <cell r="AH1139" t="str">
            <v/>
          </cell>
          <cell r="AJ1139" t="str">
            <v>x</v>
          </cell>
          <cell r="AK1139" t="str">
            <v>x</v>
          </cell>
          <cell r="AL1139" t="str">
            <v/>
          </cell>
          <cell r="AM1139" t="str">
            <v>x</v>
          </cell>
          <cell r="AN1139" t="str">
            <v/>
          </cell>
          <cell r="AO1139" t="str">
            <v>x</v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>x</v>
          </cell>
          <cell r="BD1139" t="str">
            <v>x</v>
          </cell>
          <cell r="BE1139" t="str">
            <v/>
          </cell>
          <cell r="BF1139" t="str">
            <v>x</v>
          </cell>
          <cell r="BG1139" t="str">
            <v/>
          </cell>
          <cell r="BH1139" t="str">
            <v/>
          </cell>
        </row>
        <row r="1140">
          <cell r="A1140">
            <v>667</v>
          </cell>
          <cell r="B1140">
            <v>1</v>
          </cell>
          <cell r="C1140" t="str">
            <v>DC3KT25</v>
          </cell>
          <cell r="D1140" t="str">
            <v>DC3KT25-DC</v>
          </cell>
          <cell r="E1140">
            <v>448</v>
          </cell>
          <cell r="F1140" t="str">
            <v>Đồ án Kế toán</v>
          </cell>
          <cell r="G1140">
            <v>2</v>
          </cell>
          <cell r="H1140" t="str">
            <v/>
          </cell>
          <cell r="I1140" t="str">
            <v/>
          </cell>
          <cell r="J1140">
            <v>90</v>
          </cell>
          <cell r="K1140" t="str">
            <v/>
          </cell>
          <cell r="L1140" t="str">
            <v>VĐ</v>
          </cell>
          <cell r="M1140" t="str">
            <v/>
          </cell>
          <cell r="N1140" t="str">
            <v>Kế toán - Kiểm toán</v>
          </cell>
          <cell r="O1140" t="str">
            <v>KINH TẾ - VẬN TẢI</v>
          </cell>
          <cell r="P1140" t="str">
            <v>KVKK</v>
          </cell>
          <cell r="Q1140" t="str">
            <v>KTVT</v>
          </cell>
          <cell r="R1140" t="str">
            <v>KTVT-KVKK</v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G1140" t="str">
            <v/>
          </cell>
          <cell r="AH1140" t="str">
            <v/>
          </cell>
          <cell r="AJ1140" t="str">
            <v>x</v>
          </cell>
          <cell r="AK1140" t="str">
            <v/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</row>
        <row r="1141">
          <cell r="A1141">
            <v>667</v>
          </cell>
          <cell r="B1141">
            <v>2</v>
          </cell>
          <cell r="C1141" t="str">
            <v>DC3KT25</v>
          </cell>
          <cell r="D1141" t="str">
            <v>DC3KT25-DL</v>
          </cell>
          <cell r="E1141">
            <v>448</v>
          </cell>
          <cell r="F1141" t="str">
            <v>Đồ án Kế toán</v>
          </cell>
          <cell r="G1141">
            <v>2</v>
          </cell>
          <cell r="H1141" t="str">
            <v/>
          </cell>
          <cell r="I1141" t="str">
            <v/>
          </cell>
          <cell r="J1141">
            <v>90</v>
          </cell>
          <cell r="K1141" t="str">
            <v/>
          </cell>
          <cell r="L1141" t="str">
            <v>VĐ</v>
          </cell>
          <cell r="M1141" t="str">
            <v/>
          </cell>
          <cell r="N1141" t="str">
            <v>Kế toán - Kiểm toán</v>
          </cell>
          <cell r="O1141" t="str">
            <v>KINH TẾ - VẬN TẢI</v>
          </cell>
          <cell r="P1141" t="str">
            <v>KVKK</v>
          </cell>
          <cell r="Q1141" t="str">
            <v>KTVT</v>
          </cell>
          <cell r="R1141" t="str">
            <v>KTVT-KVKK</v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 t="str">
            <v/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G1141" t="str">
            <v/>
          </cell>
          <cell r="AH1141" t="str">
            <v/>
          </cell>
          <cell r="AJ1141" t="str">
            <v>x</v>
          </cell>
          <cell r="AK1141" t="str">
            <v/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</row>
        <row r="1142">
          <cell r="A1142">
            <v>668</v>
          </cell>
          <cell r="B1142">
            <v>1</v>
          </cell>
          <cell r="C1142" t="str">
            <v>DC3KX39</v>
          </cell>
          <cell r="D1142" t="str">
            <v>DC3KX39-DC</v>
          </cell>
          <cell r="E1142">
            <v>789</v>
          </cell>
          <cell r="F1142" t="str">
            <v>Đồ án Kế toán xây dựng cơ bản</v>
          </cell>
          <cell r="G1142">
            <v>1</v>
          </cell>
          <cell r="H1142" t="str">
            <v/>
          </cell>
          <cell r="I1142" t="str">
            <v/>
          </cell>
          <cell r="J1142">
            <v>45</v>
          </cell>
          <cell r="K1142" t="str">
            <v/>
          </cell>
          <cell r="L1142" t="str">
            <v>VĐ</v>
          </cell>
          <cell r="M1142" t="str">
            <v/>
          </cell>
          <cell r="N1142" t="str">
            <v>Kế toán - Kiểm toán</v>
          </cell>
          <cell r="O1142" t="str">
            <v>KINH TẾ - VẬN TẢI</v>
          </cell>
          <cell r="P1142" t="str">
            <v>KVKK</v>
          </cell>
          <cell r="Q1142" t="str">
            <v>KTVT</v>
          </cell>
          <cell r="R1142" t="str">
            <v>KTVT-KVKK</v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G1142" t="str">
            <v/>
          </cell>
          <cell r="AH1142" t="str">
            <v/>
          </cell>
          <cell r="AJ1142" t="str">
            <v/>
          </cell>
          <cell r="AK1142" t="str">
            <v/>
          </cell>
          <cell r="AL1142" t="str">
            <v>x</v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>x</v>
          </cell>
          <cell r="BF1142" t="str">
            <v/>
          </cell>
          <cell r="BG1142" t="str">
            <v/>
          </cell>
          <cell r="BH1142" t="str">
            <v/>
          </cell>
        </row>
        <row r="1143">
          <cell r="A1143">
            <v>668</v>
          </cell>
          <cell r="B1143">
            <v>4</v>
          </cell>
          <cell r="C1143" t="str">
            <v>CC3KX39</v>
          </cell>
          <cell r="D1143" t="str">
            <v>CC3KX39-CC</v>
          </cell>
          <cell r="E1143">
            <v>789</v>
          </cell>
          <cell r="F1143" t="str">
            <v>Đồ án Kế toán xây dựng cơ bản</v>
          </cell>
          <cell r="G1143">
            <v>1</v>
          </cell>
          <cell r="H1143" t="str">
            <v/>
          </cell>
          <cell r="I1143" t="str">
            <v/>
          </cell>
          <cell r="J1143">
            <v>45</v>
          </cell>
          <cell r="K1143" t="str">
            <v/>
          </cell>
          <cell r="L1143" t="str">
            <v>VĐ</v>
          </cell>
          <cell r="M1143" t="str">
            <v/>
          </cell>
          <cell r="N1143" t="str">
            <v>Kế toán - Kiểm toán</v>
          </cell>
          <cell r="O1143" t="str">
            <v>KINH TẾ - VẬN TẢI</v>
          </cell>
          <cell r="P1143" t="str">
            <v>KVKK</v>
          </cell>
          <cell r="Q1143" t="str">
            <v>KTVT</v>
          </cell>
          <cell r="R1143" t="str">
            <v>KTVT-KVKK</v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G1143" t="str">
            <v/>
          </cell>
          <cell r="AH1143" t="str">
            <v/>
          </cell>
          <cell r="AJ1143" t="str">
            <v/>
          </cell>
          <cell r="AK1143" t="str">
            <v/>
          </cell>
          <cell r="AL1143" t="str">
            <v>x</v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>x</v>
          </cell>
          <cell r="BF1143" t="str">
            <v/>
          </cell>
          <cell r="BG1143" t="str">
            <v/>
          </cell>
          <cell r="BH1143" t="str">
            <v/>
          </cell>
        </row>
        <row r="1144">
          <cell r="A1144">
            <v>669</v>
          </cell>
          <cell r="B1144">
            <v>1</v>
          </cell>
          <cell r="C1144" t="str">
            <v>DC3KK14</v>
          </cell>
          <cell r="D1144" t="str">
            <v>DC3KK14-DC</v>
          </cell>
          <cell r="E1144">
            <v>819</v>
          </cell>
          <cell r="F1144" t="str">
            <v>Đồ án Kiểm toán dự án đầu tư xây dựng công trình</v>
          </cell>
          <cell r="G1144">
            <v>2</v>
          </cell>
          <cell r="H1144" t="str">
            <v/>
          </cell>
          <cell r="I1144" t="str">
            <v/>
          </cell>
          <cell r="J1144">
            <v>90</v>
          </cell>
          <cell r="K1144" t="str">
            <v/>
          </cell>
          <cell r="L1144" t="str">
            <v>VĐ</v>
          </cell>
          <cell r="M1144" t="str">
            <v/>
          </cell>
          <cell r="N1144" t="str">
            <v>Kế toán - Kiểm toán</v>
          </cell>
          <cell r="O1144" t="str">
            <v>KINH TẾ - VẬN TẢI</v>
          </cell>
          <cell r="P1144" t="str">
            <v>KVKK</v>
          </cell>
          <cell r="Q1144" t="str">
            <v>KTVT</v>
          </cell>
          <cell r="R1144" t="str">
            <v>KTVT-KVKK</v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G1144" t="str">
            <v/>
          </cell>
          <cell r="AH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</row>
        <row r="1145">
          <cell r="A1145">
            <v>670</v>
          </cell>
          <cell r="B1145">
            <v>1</v>
          </cell>
          <cell r="C1145" t="str">
            <v>DC4KK80</v>
          </cell>
          <cell r="D1145" t="str">
            <v>DC4KK80-DC</v>
          </cell>
          <cell r="E1145">
            <v>823</v>
          </cell>
          <cell r="F1145" t="str">
            <v>Đồ án tốt nghiệp</v>
          </cell>
          <cell r="G1145">
            <v>8</v>
          </cell>
          <cell r="H1145" t="str">
            <v/>
          </cell>
          <cell r="I1145" t="str">
            <v/>
          </cell>
          <cell r="J1145">
            <v>480</v>
          </cell>
          <cell r="K1145" t="str">
            <v/>
          </cell>
          <cell r="L1145" t="str">
            <v>VĐ</v>
          </cell>
          <cell r="M1145" t="str">
            <v/>
          </cell>
          <cell r="N1145" t="str">
            <v>Kế toán - Kiểm toán</v>
          </cell>
          <cell r="O1145" t="str">
            <v>KINH TẾ - VẬN TẢI</v>
          </cell>
          <cell r="P1145" t="str">
            <v>KVKK</v>
          </cell>
          <cell r="Q1145" t="str">
            <v>KTVT</v>
          </cell>
          <cell r="R1145" t="str">
            <v>KTVT-KVKK</v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 t="str">
            <v/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G1145" t="str">
            <v/>
          </cell>
          <cell r="AH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</row>
        <row r="1146">
          <cell r="A1146">
            <v>671</v>
          </cell>
          <cell r="B1146">
            <v>1</v>
          </cell>
          <cell r="C1146" t="str">
            <v>DC2KV80</v>
          </cell>
          <cell r="D1146" t="str">
            <v>DC2KV80-DC</v>
          </cell>
          <cell r="E1146">
            <v>137</v>
          </cell>
          <cell r="F1146" t="str">
            <v>Kế toán doanh nghiệp</v>
          </cell>
          <cell r="G1146">
            <v>4</v>
          </cell>
          <cell r="H1146">
            <v>60</v>
          </cell>
          <cell r="I1146" t="str">
            <v/>
          </cell>
          <cell r="J1146" t="str">
            <v/>
          </cell>
          <cell r="K1146" t="str">
            <v/>
          </cell>
          <cell r="L1146" t="str">
            <v>Viết</v>
          </cell>
          <cell r="M1146">
            <v>90</v>
          </cell>
          <cell r="N1146" t="str">
            <v>Kế toán - Kiểm toán</v>
          </cell>
          <cell r="O1146" t="str">
            <v>KINH TẾ - VẬN TẢI</v>
          </cell>
          <cell r="P1146" t="str">
            <v>KVKK</v>
          </cell>
          <cell r="Q1146" t="str">
            <v>KTVT</v>
          </cell>
          <cell r="R1146" t="str">
            <v>KTVT-KVKK</v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G1146" t="str">
            <v/>
          </cell>
          <cell r="AH1146" t="str">
            <v/>
          </cell>
          <cell r="AJ1146" t="str">
            <v/>
          </cell>
          <cell r="AK1146" t="str">
            <v>x</v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 t="str">
            <v/>
          </cell>
          <cell r="AT1146" t="str">
            <v/>
          </cell>
          <cell r="AU1146" t="str">
            <v/>
          </cell>
          <cell r="AV1146" t="str">
            <v/>
          </cell>
          <cell r="AW1146" t="str">
            <v/>
          </cell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  <cell r="BD1146" t="str">
            <v>x</v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</row>
        <row r="1147">
          <cell r="A1147">
            <v>671</v>
          </cell>
          <cell r="B1147">
            <v>4</v>
          </cell>
          <cell r="C1147" t="str">
            <v>CC2KV80</v>
          </cell>
          <cell r="D1147" t="str">
            <v>CC2KV80-CC</v>
          </cell>
          <cell r="E1147">
            <v>137</v>
          </cell>
          <cell r="F1147" t="str">
            <v>Kế toán doanh nghiệp</v>
          </cell>
          <cell r="G1147">
            <v>4</v>
          </cell>
          <cell r="H1147">
            <v>60</v>
          </cell>
          <cell r="I1147" t="str">
            <v/>
          </cell>
          <cell r="J1147" t="str">
            <v/>
          </cell>
          <cell r="K1147" t="str">
            <v/>
          </cell>
          <cell r="L1147" t="str">
            <v>Viết</v>
          </cell>
          <cell r="M1147">
            <v>90</v>
          </cell>
          <cell r="N1147" t="str">
            <v>Kế toán - Kiểm toán</v>
          </cell>
          <cell r="O1147" t="str">
            <v>KINH TẾ - VẬN TẢI</v>
          </cell>
          <cell r="P1147" t="str">
            <v>KVKK</v>
          </cell>
          <cell r="Q1147" t="str">
            <v>KTVT</v>
          </cell>
          <cell r="R1147" t="str">
            <v>KTVT-KVKK</v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G1147" t="str">
            <v/>
          </cell>
          <cell r="AH1147" t="str">
            <v/>
          </cell>
          <cell r="AJ1147" t="str">
            <v/>
          </cell>
          <cell r="AK1147" t="str">
            <v>x</v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>x</v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</row>
        <row r="1148">
          <cell r="A1148">
            <v>672</v>
          </cell>
          <cell r="B1148">
            <v>1</v>
          </cell>
          <cell r="C1148" t="str">
            <v>DC3KV40</v>
          </cell>
          <cell r="D1148" t="str">
            <v>DC3KV40-DC</v>
          </cell>
          <cell r="E1148">
            <v>911</v>
          </cell>
          <cell r="F1148" t="str">
            <v>Kế toán doanh nghiệp</v>
          </cell>
          <cell r="G1148">
            <v>3</v>
          </cell>
          <cell r="H1148">
            <v>45</v>
          </cell>
          <cell r="I1148" t="str">
            <v/>
          </cell>
          <cell r="J1148" t="str">
            <v/>
          </cell>
          <cell r="K1148" t="str">
            <v/>
          </cell>
          <cell r="L1148" t="str">
            <v>Viết</v>
          </cell>
          <cell r="M1148">
            <v>90</v>
          </cell>
          <cell r="N1148" t="str">
            <v>Kế toán - Kiểm toán</v>
          </cell>
          <cell r="O1148" t="str">
            <v>KINH TẾ - VẬN TẢI</v>
          </cell>
          <cell r="P1148" t="str">
            <v>KVKK</v>
          </cell>
          <cell r="Q1148" t="str">
            <v>KTVT</v>
          </cell>
          <cell r="R1148" t="str">
            <v>KTVT-KVKK</v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G1148" t="str">
            <v/>
          </cell>
          <cell r="AH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>x</v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</row>
        <row r="1149">
          <cell r="A1149">
            <v>673</v>
          </cell>
          <cell r="B1149">
            <v>1</v>
          </cell>
          <cell r="C1149" t="str">
            <v>DC3VB74</v>
          </cell>
          <cell r="D1149" t="str">
            <v>DC3VB74-DC</v>
          </cell>
          <cell r="E1149">
            <v>506</v>
          </cell>
          <cell r="F1149" t="str">
            <v>Kế toán doanh nghiệp vận tải ô tô</v>
          </cell>
          <cell r="G1149">
            <v>3</v>
          </cell>
          <cell r="H1149">
            <v>4</v>
          </cell>
          <cell r="I1149" t="str">
            <v/>
          </cell>
          <cell r="J1149" t="str">
            <v/>
          </cell>
          <cell r="K1149" t="str">
            <v/>
          </cell>
          <cell r="L1149" t="str">
            <v>Viết</v>
          </cell>
          <cell r="M1149">
            <v>90</v>
          </cell>
          <cell r="N1149" t="str">
            <v>Kế toán - Kiểm toán</v>
          </cell>
          <cell r="O1149" t="str">
            <v>KINH TẾ - VẬN TẢI</v>
          </cell>
          <cell r="P1149" t="str">
            <v>KVKK</v>
          </cell>
          <cell r="Q1149" t="str">
            <v>KTVT</v>
          </cell>
          <cell r="R1149" t="str">
            <v>KTVT-KVKK</v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G1149" t="str">
            <v/>
          </cell>
          <cell r="AH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>x</v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</row>
        <row r="1150">
          <cell r="A1150">
            <v>673</v>
          </cell>
          <cell r="B1150">
            <v>2</v>
          </cell>
          <cell r="C1150" t="str">
            <v>DC3VB74</v>
          </cell>
          <cell r="D1150" t="str">
            <v>DC3VB74-DL</v>
          </cell>
          <cell r="E1150">
            <v>506</v>
          </cell>
          <cell r="F1150" t="str">
            <v>Kế toán doanh nghiệp vận tải ô tô</v>
          </cell>
          <cell r="G1150">
            <v>3</v>
          </cell>
          <cell r="H1150">
            <v>4</v>
          </cell>
          <cell r="I1150" t="str">
            <v/>
          </cell>
          <cell r="J1150" t="str">
            <v/>
          </cell>
          <cell r="K1150" t="str">
            <v/>
          </cell>
          <cell r="L1150" t="str">
            <v>Viết</v>
          </cell>
          <cell r="M1150">
            <v>90</v>
          </cell>
          <cell r="N1150" t="str">
            <v>Kế toán - Kiểm toán</v>
          </cell>
          <cell r="O1150" t="str">
            <v>KINH TẾ - VẬN TẢI</v>
          </cell>
          <cell r="P1150" t="str">
            <v>KVKK</v>
          </cell>
          <cell r="Q1150" t="str">
            <v>KTVT</v>
          </cell>
          <cell r="R1150" t="str">
            <v>KTVT-KVKK</v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G1150" t="str">
            <v/>
          </cell>
          <cell r="AH1150" t="str">
            <v/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>x</v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</row>
        <row r="1151">
          <cell r="A1151">
            <v>674</v>
          </cell>
          <cell r="B1151">
            <v>1</v>
          </cell>
          <cell r="C1151" t="str">
            <v>DC3KV30</v>
          </cell>
          <cell r="D1151" t="str">
            <v>DC3KV30-DC</v>
          </cell>
          <cell r="E1151">
            <v>596</v>
          </cell>
          <cell r="F1151" t="str">
            <v>Kế toán hành chính sự nghiệp</v>
          </cell>
          <cell r="G1151">
            <v>2</v>
          </cell>
          <cell r="H1151">
            <v>30</v>
          </cell>
          <cell r="I1151" t="str">
            <v/>
          </cell>
          <cell r="J1151" t="str">
            <v/>
          </cell>
          <cell r="K1151" t="str">
            <v/>
          </cell>
          <cell r="L1151" t="str">
            <v>Viết</v>
          </cell>
          <cell r="M1151">
            <v>90</v>
          </cell>
          <cell r="N1151" t="str">
            <v>Kế toán - Kiểm toán</v>
          </cell>
          <cell r="O1151" t="str">
            <v>KINH TẾ - VẬN TẢI</v>
          </cell>
          <cell r="P1151" t="str">
            <v>KVKK</v>
          </cell>
          <cell r="Q1151" t="str">
            <v>KTVT</v>
          </cell>
          <cell r="R1151" t="str">
            <v>KTVT-KVKK</v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G1151" t="str">
            <v/>
          </cell>
          <cell r="AH1151" t="str">
            <v/>
          </cell>
          <cell r="AJ1151" t="str">
            <v>o</v>
          </cell>
          <cell r="AK1151" t="str">
            <v/>
          </cell>
          <cell r="AL1151" t="str">
            <v/>
          </cell>
          <cell r="AM1151" t="str">
            <v/>
          </cell>
          <cell r="AN1151" t="str">
            <v/>
          </cell>
          <cell r="AO1151" t="str">
            <v/>
          </cell>
          <cell r="AP1151" t="str">
            <v/>
          </cell>
          <cell r="AQ1151" t="str">
            <v/>
          </cell>
          <cell r="AR1151" t="str">
            <v/>
          </cell>
          <cell r="AS1151" t="str">
            <v/>
          </cell>
          <cell r="AT1151" t="str">
            <v/>
          </cell>
          <cell r="AU1151" t="str">
            <v/>
          </cell>
          <cell r="AV1151" t="str">
            <v/>
          </cell>
          <cell r="AW1151" t="str">
            <v/>
          </cell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>o</v>
          </cell>
          <cell r="BD1151" t="str">
            <v/>
          </cell>
          <cell r="BE1151" t="str">
            <v/>
          </cell>
          <cell r="BF1151" t="str">
            <v/>
          </cell>
          <cell r="BG1151" t="str">
            <v/>
          </cell>
          <cell r="BH1151" t="str">
            <v/>
          </cell>
        </row>
        <row r="1152">
          <cell r="A1152">
            <v>674</v>
          </cell>
          <cell r="B1152">
            <v>2</v>
          </cell>
          <cell r="C1152" t="str">
            <v>DL3KV30</v>
          </cell>
          <cell r="D1152" t="str">
            <v>DL3KV30-DL</v>
          </cell>
          <cell r="E1152">
            <v>596</v>
          </cell>
          <cell r="F1152" t="str">
            <v>Kế toán hành chính sự nghiệp</v>
          </cell>
          <cell r="G1152">
            <v>2</v>
          </cell>
          <cell r="H1152">
            <v>30</v>
          </cell>
          <cell r="I1152" t="str">
            <v/>
          </cell>
          <cell r="J1152" t="str">
            <v/>
          </cell>
          <cell r="K1152" t="str">
            <v/>
          </cell>
          <cell r="L1152" t="str">
            <v>Viết</v>
          </cell>
          <cell r="M1152">
            <v>90</v>
          </cell>
          <cell r="N1152" t="str">
            <v>Kế toán - Kiểm toán</v>
          </cell>
          <cell r="O1152" t="str">
            <v>KINH TẾ - VẬN TẢI</v>
          </cell>
          <cell r="P1152" t="str">
            <v>KVKK</v>
          </cell>
          <cell r="Q1152" t="str">
            <v>KTVT</v>
          </cell>
          <cell r="R1152" t="str">
            <v>KTVT-KVKK</v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 t="str">
            <v/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G1152" t="str">
            <v/>
          </cell>
          <cell r="AH1152" t="str">
            <v/>
          </cell>
          <cell r="AJ1152" t="str">
            <v>o</v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>o</v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</row>
        <row r="1153">
          <cell r="A1153">
            <v>674</v>
          </cell>
          <cell r="B1153">
            <v>4</v>
          </cell>
          <cell r="C1153" t="str">
            <v>CC3KV30</v>
          </cell>
          <cell r="D1153" t="str">
            <v>CC3KV30-CC</v>
          </cell>
          <cell r="E1153">
            <v>596</v>
          </cell>
          <cell r="F1153" t="str">
            <v>Kế toán hành chính sự nghiệp</v>
          </cell>
          <cell r="G1153">
            <v>2</v>
          </cell>
          <cell r="H1153">
            <v>30</v>
          </cell>
          <cell r="I1153" t="str">
            <v/>
          </cell>
          <cell r="J1153" t="str">
            <v/>
          </cell>
          <cell r="K1153" t="str">
            <v/>
          </cell>
          <cell r="L1153" t="str">
            <v>Viết</v>
          </cell>
          <cell r="M1153">
            <v>90</v>
          </cell>
          <cell r="N1153" t="str">
            <v>Kế toán - Kiểm toán</v>
          </cell>
          <cell r="O1153" t="str">
            <v>KINH TẾ - VẬN TẢI</v>
          </cell>
          <cell r="P1153" t="str">
            <v>KVKK</v>
          </cell>
          <cell r="Q1153" t="str">
            <v>KTVT</v>
          </cell>
          <cell r="R1153" t="str">
            <v>KTVT-KVKK</v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  <cell r="AG1153" t="str">
            <v/>
          </cell>
          <cell r="AH1153" t="str">
            <v/>
          </cell>
          <cell r="AJ1153" t="str">
            <v>o</v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>o</v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</row>
        <row r="1154">
          <cell r="A1154">
            <v>674</v>
          </cell>
          <cell r="B1154">
            <v>5</v>
          </cell>
          <cell r="C1154" t="str">
            <v>CC3KV30</v>
          </cell>
          <cell r="D1154" t="str">
            <v>CC3KV30-CL</v>
          </cell>
          <cell r="E1154">
            <v>596</v>
          </cell>
          <cell r="F1154" t="str">
            <v>Kế toán hành chính sự nghiệp</v>
          </cell>
          <cell r="G1154">
            <v>2</v>
          </cell>
          <cell r="H1154">
            <v>30</v>
          </cell>
          <cell r="I1154" t="str">
            <v/>
          </cell>
          <cell r="J1154" t="str">
            <v/>
          </cell>
          <cell r="K1154" t="str">
            <v/>
          </cell>
          <cell r="L1154" t="str">
            <v>Viết</v>
          </cell>
          <cell r="M1154">
            <v>90</v>
          </cell>
          <cell r="N1154" t="str">
            <v>Kế toán - Kiểm toán</v>
          </cell>
          <cell r="O1154" t="str">
            <v>KINH TẾ - VẬN TẢI</v>
          </cell>
          <cell r="P1154" t="str">
            <v>KVKK</v>
          </cell>
          <cell r="Q1154" t="str">
            <v>KTVT</v>
          </cell>
          <cell r="R1154" t="str">
            <v>KTVT-KVKK</v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G1154" t="str">
            <v/>
          </cell>
          <cell r="AH1154" t="str">
            <v/>
          </cell>
          <cell r="AJ1154" t="str">
            <v>o</v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>o</v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</row>
        <row r="1155">
          <cell r="A1155">
            <v>675</v>
          </cell>
          <cell r="B1155">
            <v>1</v>
          </cell>
          <cell r="C1155" t="str">
            <v>DC3KT26</v>
          </cell>
          <cell r="D1155" t="str">
            <v>DC3KT26-DC</v>
          </cell>
          <cell r="E1155">
            <v>449</v>
          </cell>
          <cell r="F1155" t="str">
            <v>Kế toán quản trị</v>
          </cell>
          <cell r="G1155">
            <v>3</v>
          </cell>
          <cell r="H1155">
            <v>45</v>
          </cell>
          <cell r="I1155" t="str">
            <v/>
          </cell>
          <cell r="J1155" t="str">
            <v/>
          </cell>
          <cell r="K1155" t="str">
            <v/>
          </cell>
          <cell r="L1155" t="str">
            <v>Viết</v>
          </cell>
          <cell r="M1155">
            <v>90</v>
          </cell>
          <cell r="N1155" t="str">
            <v>Kế toán - Kiểm toán</v>
          </cell>
          <cell r="O1155" t="str">
            <v>KINH TẾ - VẬN TẢI</v>
          </cell>
          <cell r="P1155" t="str">
            <v>KVKK</v>
          </cell>
          <cell r="Q1155" t="str">
            <v>KTVT</v>
          </cell>
          <cell r="R1155" t="str">
            <v>KTVT-KVKK</v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 t="str">
            <v/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G1155" t="str">
            <v/>
          </cell>
          <cell r="AH1155" t="str">
            <v/>
          </cell>
          <cell r="AJ1155" t="str">
            <v>x</v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>x</v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</row>
        <row r="1156">
          <cell r="A1156">
            <v>675</v>
          </cell>
          <cell r="B1156">
            <v>2</v>
          </cell>
          <cell r="C1156" t="str">
            <v>DL3KT26</v>
          </cell>
          <cell r="D1156" t="str">
            <v>DL3KT26-DL</v>
          </cell>
          <cell r="E1156">
            <v>449</v>
          </cell>
          <cell r="F1156" t="str">
            <v>Kế toán quản trị</v>
          </cell>
          <cell r="G1156">
            <v>3</v>
          </cell>
          <cell r="H1156">
            <v>45</v>
          </cell>
          <cell r="I1156" t="str">
            <v/>
          </cell>
          <cell r="J1156" t="str">
            <v/>
          </cell>
          <cell r="K1156" t="str">
            <v/>
          </cell>
          <cell r="L1156" t="str">
            <v>Viết</v>
          </cell>
          <cell r="M1156">
            <v>90</v>
          </cell>
          <cell r="N1156" t="str">
            <v>Kế toán - Kiểm toán</v>
          </cell>
          <cell r="O1156" t="str">
            <v>KINH TẾ - VẬN TẢI</v>
          </cell>
          <cell r="P1156" t="str">
            <v>KVKK</v>
          </cell>
          <cell r="Q1156" t="str">
            <v>KTVT</v>
          </cell>
          <cell r="R1156" t="str">
            <v>KTVT-KVKK</v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G1156" t="str">
            <v/>
          </cell>
          <cell r="AH1156" t="str">
            <v/>
          </cell>
          <cell r="AJ1156" t="str">
            <v>x</v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>x</v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</row>
        <row r="1157">
          <cell r="A1157">
            <v>675</v>
          </cell>
          <cell r="B1157">
            <v>4</v>
          </cell>
          <cell r="C1157" t="str">
            <v>CC3KT26</v>
          </cell>
          <cell r="D1157" t="str">
            <v>CC3KT26-CC</v>
          </cell>
          <cell r="E1157">
            <v>449</v>
          </cell>
          <cell r="F1157" t="str">
            <v>Kế toán quản trị</v>
          </cell>
          <cell r="G1157">
            <v>3</v>
          </cell>
          <cell r="H1157">
            <v>45</v>
          </cell>
          <cell r="I1157" t="str">
            <v/>
          </cell>
          <cell r="J1157" t="str">
            <v/>
          </cell>
          <cell r="K1157" t="str">
            <v/>
          </cell>
          <cell r="L1157" t="str">
            <v>Viết</v>
          </cell>
          <cell r="M1157">
            <v>90</v>
          </cell>
          <cell r="N1157" t="str">
            <v>Kế toán - Kiểm toán</v>
          </cell>
          <cell r="O1157" t="str">
            <v>KINH TẾ - VẬN TẢI</v>
          </cell>
          <cell r="P1157" t="str">
            <v>KVKK</v>
          </cell>
          <cell r="Q1157" t="str">
            <v>KTVT</v>
          </cell>
          <cell r="R1157" t="str">
            <v>KTVT-KVKK</v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 t="str">
            <v/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G1157" t="str">
            <v/>
          </cell>
          <cell r="AH1157" t="str">
            <v/>
          </cell>
          <cell r="AJ1157" t="str">
            <v>x</v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>x</v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</row>
        <row r="1158">
          <cell r="A1158">
            <v>675</v>
          </cell>
          <cell r="B1158">
            <v>5</v>
          </cell>
          <cell r="C1158" t="str">
            <v>CC3KT26</v>
          </cell>
          <cell r="D1158" t="str">
            <v>CC3KT26-CL</v>
          </cell>
          <cell r="E1158">
            <v>449</v>
          </cell>
          <cell r="F1158" t="str">
            <v>Kế toán quản trị</v>
          </cell>
          <cell r="G1158">
            <v>3</v>
          </cell>
          <cell r="H1158">
            <v>45</v>
          </cell>
          <cell r="I1158" t="str">
            <v/>
          </cell>
          <cell r="J1158" t="str">
            <v/>
          </cell>
          <cell r="K1158" t="str">
            <v/>
          </cell>
          <cell r="L1158" t="str">
            <v>Viết</v>
          </cell>
          <cell r="M1158">
            <v>90</v>
          </cell>
          <cell r="N1158" t="str">
            <v>Kế toán - Kiểm toán</v>
          </cell>
          <cell r="O1158" t="str">
            <v>KINH TẾ - VẬN TẢI</v>
          </cell>
          <cell r="P1158" t="str">
            <v>KVKK</v>
          </cell>
          <cell r="Q1158" t="str">
            <v>KTVT</v>
          </cell>
          <cell r="R1158" t="str">
            <v>KTVT-KVKK</v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G1158" t="str">
            <v/>
          </cell>
          <cell r="AH1158" t="str">
            <v/>
          </cell>
          <cell r="AJ1158" t="str">
            <v>x</v>
          </cell>
          <cell r="AK1158" t="str">
            <v/>
          </cell>
          <cell r="AL1158" t="str">
            <v/>
          </cell>
          <cell r="AM1158" t="str">
            <v/>
          </cell>
          <cell r="AN1158" t="str">
            <v/>
          </cell>
          <cell r="AO1158" t="str">
            <v/>
          </cell>
          <cell r="AP1158" t="str">
            <v/>
          </cell>
          <cell r="AQ1158" t="str">
            <v/>
          </cell>
          <cell r="AR1158" t="str">
            <v/>
          </cell>
          <cell r="AS1158" t="str">
            <v/>
          </cell>
          <cell r="AT1158" t="str">
            <v/>
          </cell>
          <cell r="AU1158" t="str">
            <v/>
          </cell>
          <cell r="AV1158" t="str">
            <v/>
          </cell>
          <cell r="AW1158" t="str">
            <v/>
          </cell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>x</v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</row>
        <row r="1159">
          <cell r="A1159">
            <v>676</v>
          </cell>
          <cell r="B1159">
            <v>1</v>
          </cell>
          <cell r="C1159" t="str">
            <v>DC2KV69</v>
          </cell>
          <cell r="D1159" t="str">
            <v>DC2KV69-DC</v>
          </cell>
          <cell r="E1159">
            <v>138</v>
          </cell>
          <cell r="F1159" t="str">
            <v>Kế toán tài chính</v>
          </cell>
          <cell r="G1159">
            <v>3</v>
          </cell>
          <cell r="H1159">
            <v>45</v>
          </cell>
          <cell r="I1159" t="str">
            <v/>
          </cell>
          <cell r="J1159" t="str">
            <v/>
          </cell>
          <cell r="K1159" t="str">
            <v/>
          </cell>
          <cell r="L1159" t="str">
            <v>Viết</v>
          </cell>
          <cell r="M1159">
            <v>90</v>
          </cell>
          <cell r="N1159" t="str">
            <v>Kế toán - Kiểm toán</v>
          </cell>
          <cell r="O1159" t="str">
            <v>KINH TẾ - VẬN TẢI</v>
          </cell>
          <cell r="P1159" t="str">
            <v>KVKK</v>
          </cell>
          <cell r="Q1159" t="str">
            <v>KTVT</v>
          </cell>
          <cell r="R1159" t="str">
            <v>KTVT-KVKK</v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G1159" t="str">
            <v/>
          </cell>
          <cell r="AH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</row>
        <row r="1160">
          <cell r="A1160">
            <v>676</v>
          </cell>
          <cell r="B1160">
            <v>4</v>
          </cell>
          <cell r="C1160" t="str">
            <v>CC2KV69</v>
          </cell>
          <cell r="D1160" t="str">
            <v>CC2KV69-CC</v>
          </cell>
          <cell r="E1160">
            <v>138</v>
          </cell>
          <cell r="F1160" t="str">
            <v>Kế toán tài chính</v>
          </cell>
          <cell r="G1160">
            <v>3</v>
          </cell>
          <cell r="H1160">
            <v>45</v>
          </cell>
          <cell r="I1160" t="str">
            <v/>
          </cell>
          <cell r="J1160" t="str">
            <v/>
          </cell>
          <cell r="K1160" t="str">
            <v/>
          </cell>
          <cell r="L1160" t="str">
            <v>Viết</v>
          </cell>
          <cell r="M1160">
            <v>90</v>
          </cell>
          <cell r="N1160" t="str">
            <v>Kế toán - Kiểm toán</v>
          </cell>
          <cell r="O1160" t="str">
            <v>KINH TẾ - VẬN TẢI</v>
          </cell>
          <cell r="P1160" t="str">
            <v>KVKK</v>
          </cell>
          <cell r="Q1160" t="str">
            <v>KTVT</v>
          </cell>
          <cell r="R1160" t="str">
            <v>KTVT-KVKK</v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G1160" t="str">
            <v/>
          </cell>
          <cell r="AH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</row>
        <row r="1161">
          <cell r="A1161">
            <v>677</v>
          </cell>
          <cell r="B1161">
            <v>2</v>
          </cell>
          <cell r="C1161" t="str">
            <v>DL3KT21</v>
          </cell>
          <cell r="D1161" t="str">
            <v>DL3KT21-DL</v>
          </cell>
          <cell r="E1161">
            <v>446</v>
          </cell>
          <cell r="F1161" t="str">
            <v>Kế toán tài chính</v>
          </cell>
          <cell r="G1161">
            <v>2</v>
          </cell>
          <cell r="H1161">
            <v>30</v>
          </cell>
          <cell r="I1161" t="str">
            <v/>
          </cell>
          <cell r="J1161" t="str">
            <v/>
          </cell>
          <cell r="K1161" t="str">
            <v/>
          </cell>
          <cell r="L1161" t="str">
            <v>Viết</v>
          </cell>
          <cell r="M1161">
            <v>90</v>
          </cell>
          <cell r="N1161" t="str">
            <v>Kế toán - Kiểm toán</v>
          </cell>
          <cell r="O1161" t="str">
            <v>KINH TẾ - VẬN TẢI</v>
          </cell>
          <cell r="P1161" t="str">
            <v>KVKK</v>
          </cell>
          <cell r="Q1161" t="str">
            <v>KTVT</v>
          </cell>
          <cell r="R1161" t="str">
            <v>KTVT-KVKK</v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G1161" t="str">
            <v/>
          </cell>
          <cell r="AH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</row>
        <row r="1162">
          <cell r="A1162">
            <v>677</v>
          </cell>
          <cell r="B1162">
            <v>5</v>
          </cell>
          <cell r="C1162" t="str">
            <v>CL3KT21</v>
          </cell>
          <cell r="D1162" t="str">
            <v>CL3KT21-CL</v>
          </cell>
          <cell r="E1162">
            <v>446</v>
          </cell>
          <cell r="F1162" t="str">
            <v>Kế toán tài chính</v>
          </cell>
          <cell r="G1162">
            <v>2</v>
          </cell>
          <cell r="H1162">
            <v>30</v>
          </cell>
          <cell r="I1162" t="str">
            <v/>
          </cell>
          <cell r="J1162" t="str">
            <v/>
          </cell>
          <cell r="K1162" t="str">
            <v/>
          </cell>
          <cell r="L1162" t="str">
            <v>Viết</v>
          </cell>
          <cell r="M1162">
            <v>90</v>
          </cell>
          <cell r="N1162" t="str">
            <v>Kế toán - Kiểm toán</v>
          </cell>
          <cell r="O1162" t="str">
            <v>KINH TẾ - VẬN TẢI</v>
          </cell>
          <cell r="P1162" t="str">
            <v>KVKK</v>
          </cell>
          <cell r="Q1162" t="str">
            <v>KTVT</v>
          </cell>
          <cell r="R1162" t="str">
            <v>KTVT-KVKK</v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 t="str">
            <v/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G1162" t="str">
            <v/>
          </cell>
          <cell r="AH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</row>
        <row r="1163">
          <cell r="A1163">
            <v>678</v>
          </cell>
          <cell r="B1163">
            <v>1</v>
          </cell>
          <cell r="C1163" t="str">
            <v>DC3KT21</v>
          </cell>
          <cell r="D1163" t="str">
            <v>DC3KT21-DC</v>
          </cell>
          <cell r="E1163">
            <v>443</v>
          </cell>
          <cell r="F1163" t="str">
            <v>Kế toán tài chính 1</v>
          </cell>
          <cell r="G1163">
            <v>3</v>
          </cell>
          <cell r="H1163">
            <v>45</v>
          </cell>
          <cell r="I1163" t="str">
            <v/>
          </cell>
          <cell r="J1163" t="str">
            <v/>
          </cell>
          <cell r="K1163" t="str">
            <v/>
          </cell>
          <cell r="L1163" t="str">
            <v>VĐ</v>
          </cell>
          <cell r="M1163">
            <v>90</v>
          </cell>
          <cell r="N1163" t="str">
            <v>Kế toán - Kiểm toán</v>
          </cell>
          <cell r="O1163" t="str">
            <v>KINH TẾ - VẬN TẢI</v>
          </cell>
          <cell r="P1163" t="str">
            <v>KVKK</v>
          </cell>
          <cell r="Q1163" t="str">
            <v>KTVT</v>
          </cell>
          <cell r="R1163" t="str">
            <v>KTVT-KVKK</v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G1163" t="str">
            <v/>
          </cell>
          <cell r="AH1163" t="str">
            <v/>
          </cell>
          <cell r="AJ1163" t="str">
            <v>x</v>
          </cell>
          <cell r="AK1163" t="str">
            <v/>
          </cell>
          <cell r="AL1163" t="str">
            <v/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/>
          </cell>
          <cell r="AQ1163" t="str">
            <v/>
          </cell>
          <cell r="AR1163" t="str">
            <v/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>x</v>
          </cell>
          <cell r="BD1163" t="str">
            <v/>
          </cell>
          <cell r="BE1163" t="str">
            <v/>
          </cell>
          <cell r="BF1163" t="str">
            <v/>
          </cell>
          <cell r="BG1163" t="str">
            <v/>
          </cell>
          <cell r="BH1163" t="str">
            <v/>
          </cell>
        </row>
        <row r="1164">
          <cell r="A1164">
            <v>678</v>
          </cell>
          <cell r="B1164">
            <v>4</v>
          </cell>
          <cell r="C1164" t="str">
            <v>CC3KT21</v>
          </cell>
          <cell r="D1164" t="str">
            <v>CC3KT21-CC</v>
          </cell>
          <cell r="E1164">
            <v>443</v>
          </cell>
          <cell r="F1164" t="str">
            <v>Kế toán tài chính 1</v>
          </cell>
          <cell r="G1164">
            <v>3</v>
          </cell>
          <cell r="H1164">
            <v>45</v>
          </cell>
          <cell r="I1164" t="str">
            <v/>
          </cell>
          <cell r="J1164" t="str">
            <v/>
          </cell>
          <cell r="K1164" t="str">
            <v/>
          </cell>
          <cell r="L1164" t="str">
            <v>VĐ</v>
          </cell>
          <cell r="M1164">
            <v>90</v>
          </cell>
          <cell r="N1164" t="str">
            <v>Kế toán - Kiểm toán</v>
          </cell>
          <cell r="O1164" t="str">
            <v>KINH TẾ - VẬN TẢI</v>
          </cell>
          <cell r="P1164" t="str">
            <v>KVKK</v>
          </cell>
          <cell r="Q1164" t="str">
            <v>KTVT</v>
          </cell>
          <cell r="R1164" t="str">
            <v>KTVT-KVKK</v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D1164" t="str">
            <v/>
          </cell>
          <cell r="AE1164" t="str">
            <v/>
          </cell>
          <cell r="AG1164" t="str">
            <v/>
          </cell>
          <cell r="AH1164" t="str">
            <v/>
          </cell>
          <cell r="AJ1164" t="str">
            <v>x</v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>x</v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</row>
        <row r="1165">
          <cell r="A1165">
            <v>679</v>
          </cell>
          <cell r="B1165">
            <v>1</v>
          </cell>
          <cell r="C1165" t="str">
            <v>DC3KT22</v>
          </cell>
          <cell r="D1165" t="str">
            <v>DC3KT22-DC</v>
          </cell>
          <cell r="E1165">
            <v>444</v>
          </cell>
          <cell r="F1165" t="str">
            <v>Kế toán tài chính 2</v>
          </cell>
          <cell r="G1165">
            <v>3</v>
          </cell>
          <cell r="H1165">
            <v>45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>Viết</v>
          </cell>
          <cell r="M1165">
            <v>90</v>
          </cell>
          <cell r="N1165" t="str">
            <v>Kế toán - Kiểm toán</v>
          </cell>
          <cell r="O1165" t="str">
            <v>KINH TẾ - VẬN TẢI</v>
          </cell>
          <cell r="P1165" t="str">
            <v>KVKK</v>
          </cell>
          <cell r="Q1165" t="str">
            <v>KTVT</v>
          </cell>
          <cell r="R1165" t="str">
            <v>KTVT-KVKK</v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 t="str">
            <v/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G1165" t="str">
            <v/>
          </cell>
          <cell r="AH1165" t="str">
            <v/>
          </cell>
          <cell r="AJ1165" t="str">
            <v>x</v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>x</v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</row>
        <row r="1166">
          <cell r="A1166">
            <v>679</v>
          </cell>
          <cell r="B1166">
            <v>4</v>
          </cell>
          <cell r="C1166" t="str">
            <v>CC3KT22</v>
          </cell>
          <cell r="D1166" t="str">
            <v>CC3KT22-CC</v>
          </cell>
          <cell r="E1166">
            <v>444</v>
          </cell>
          <cell r="F1166" t="str">
            <v>Kế toán tài chính 2</v>
          </cell>
          <cell r="G1166">
            <v>3</v>
          </cell>
          <cell r="H1166">
            <v>45</v>
          </cell>
          <cell r="I1166" t="str">
            <v/>
          </cell>
          <cell r="J1166" t="str">
            <v/>
          </cell>
          <cell r="K1166" t="str">
            <v/>
          </cell>
          <cell r="L1166" t="str">
            <v>Viết</v>
          </cell>
          <cell r="M1166">
            <v>90</v>
          </cell>
          <cell r="N1166" t="str">
            <v>Kế toán - Kiểm toán</v>
          </cell>
          <cell r="O1166" t="str">
            <v>KINH TẾ - VẬN TẢI</v>
          </cell>
          <cell r="P1166" t="str">
            <v>KVKK</v>
          </cell>
          <cell r="Q1166" t="str">
            <v>KTVT</v>
          </cell>
          <cell r="R1166" t="str">
            <v>KTVT-KVKK</v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  <cell r="AG1166" t="str">
            <v/>
          </cell>
          <cell r="AH1166" t="str">
            <v/>
          </cell>
          <cell r="AJ1166" t="str">
            <v>x</v>
          </cell>
          <cell r="AK1166" t="str">
            <v/>
          </cell>
          <cell r="AL1166" t="str">
            <v/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/>
          </cell>
          <cell r="AQ1166" t="str">
            <v/>
          </cell>
          <cell r="AR1166" t="str">
            <v/>
          </cell>
          <cell r="AS1166" t="str">
            <v/>
          </cell>
          <cell r="AT1166" t="str">
            <v/>
          </cell>
          <cell r="AU1166" t="str">
            <v/>
          </cell>
          <cell r="AV1166" t="str">
            <v/>
          </cell>
          <cell r="AW1166" t="str">
            <v/>
          </cell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>x</v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</row>
        <row r="1167">
          <cell r="A1167">
            <v>680</v>
          </cell>
          <cell r="B1167">
            <v>1</v>
          </cell>
          <cell r="C1167" t="str">
            <v>DC3KT23</v>
          </cell>
          <cell r="D1167" t="str">
            <v>DC3KT23-DC</v>
          </cell>
          <cell r="E1167">
            <v>445</v>
          </cell>
          <cell r="F1167" t="str">
            <v>Kế toán tài chính 3</v>
          </cell>
          <cell r="G1167">
            <v>3</v>
          </cell>
          <cell r="H1167">
            <v>45</v>
          </cell>
          <cell r="I1167" t="str">
            <v/>
          </cell>
          <cell r="J1167" t="str">
            <v/>
          </cell>
          <cell r="K1167" t="str">
            <v/>
          </cell>
          <cell r="L1167" t="str">
            <v>Viết</v>
          </cell>
          <cell r="M1167">
            <v>90</v>
          </cell>
          <cell r="N1167" t="str">
            <v>Kế toán - Kiểm toán</v>
          </cell>
          <cell r="O1167" t="str">
            <v>KINH TẾ - VẬN TẢI</v>
          </cell>
          <cell r="P1167" t="str">
            <v>KVKK</v>
          </cell>
          <cell r="Q1167" t="str">
            <v>KTVT</v>
          </cell>
          <cell r="R1167" t="str">
            <v>KTVT-KVKK</v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G1167" t="str">
            <v/>
          </cell>
          <cell r="AH1167" t="str">
            <v/>
          </cell>
          <cell r="AJ1167" t="str">
            <v>x</v>
          </cell>
          <cell r="AK1167" t="str">
            <v/>
          </cell>
          <cell r="AL1167" t="str">
            <v/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/>
          </cell>
          <cell r="AQ1167" t="str">
            <v/>
          </cell>
          <cell r="AR1167" t="str">
            <v/>
          </cell>
          <cell r="AS1167" t="str">
            <v/>
          </cell>
          <cell r="AT1167" t="str">
            <v/>
          </cell>
          <cell r="AU1167" t="str">
            <v/>
          </cell>
          <cell r="AV1167" t="str">
            <v/>
          </cell>
          <cell r="AW1167" t="str">
            <v/>
          </cell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>x</v>
          </cell>
          <cell r="BD1167" t="str">
            <v/>
          </cell>
          <cell r="BE1167" t="str">
            <v/>
          </cell>
          <cell r="BF1167" t="str">
            <v/>
          </cell>
          <cell r="BG1167" t="str">
            <v/>
          </cell>
          <cell r="BH1167" t="str">
            <v/>
          </cell>
        </row>
        <row r="1168">
          <cell r="A1168">
            <v>680</v>
          </cell>
          <cell r="B1168">
            <v>4</v>
          </cell>
          <cell r="C1168" t="str">
            <v>MH3KT23</v>
          </cell>
          <cell r="D1168" t="str">
            <v>MH3KT23-CC</v>
          </cell>
          <cell r="E1168">
            <v>445</v>
          </cell>
          <cell r="F1168" t="str">
            <v>Kế toán tài chính 3</v>
          </cell>
          <cell r="G1168">
            <v>3</v>
          </cell>
          <cell r="H1168">
            <v>45</v>
          </cell>
          <cell r="I1168" t="str">
            <v/>
          </cell>
          <cell r="J1168" t="str">
            <v/>
          </cell>
          <cell r="K1168" t="str">
            <v/>
          </cell>
          <cell r="L1168" t="str">
            <v>Viết</v>
          </cell>
          <cell r="M1168">
            <v>90</v>
          </cell>
          <cell r="N1168" t="str">
            <v>Kế toán - Kiểm toán</v>
          </cell>
          <cell r="O1168" t="str">
            <v>KINH TẾ - VẬN TẢI</v>
          </cell>
          <cell r="P1168" t="str">
            <v>KVKK</v>
          </cell>
          <cell r="Q1168" t="str">
            <v>KTVT</v>
          </cell>
          <cell r="R1168" t="str">
            <v>KTVT-KVKK</v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  <cell r="AG1168" t="str">
            <v/>
          </cell>
          <cell r="AH1168" t="str">
            <v/>
          </cell>
          <cell r="AJ1168" t="str">
            <v>x</v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 t="str">
            <v/>
          </cell>
          <cell r="AT1168" t="str">
            <v/>
          </cell>
          <cell r="AU1168" t="str">
            <v/>
          </cell>
          <cell r="AV1168" t="str">
            <v/>
          </cell>
          <cell r="AW1168" t="str">
            <v/>
          </cell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>x</v>
          </cell>
          <cell r="BD1168" t="str">
            <v/>
          </cell>
          <cell r="BE1168" t="str">
            <v/>
          </cell>
          <cell r="BF1168" t="str">
            <v/>
          </cell>
          <cell r="BG1168" t="str">
            <v/>
          </cell>
          <cell r="BH1168" t="str">
            <v/>
          </cell>
        </row>
        <row r="1169">
          <cell r="A1169">
            <v>681</v>
          </cell>
          <cell r="B1169">
            <v>1</v>
          </cell>
          <cell r="C1169" t="str">
            <v>DC3KT24</v>
          </cell>
          <cell r="D1169" t="str">
            <v>DC3KT24-DC</v>
          </cell>
          <cell r="E1169">
            <v>447</v>
          </cell>
          <cell r="F1169" t="str">
            <v>Kế toán tổng hợp</v>
          </cell>
          <cell r="G1169">
            <v>3</v>
          </cell>
          <cell r="H1169">
            <v>45</v>
          </cell>
          <cell r="I1169" t="str">
            <v/>
          </cell>
          <cell r="J1169" t="str">
            <v/>
          </cell>
          <cell r="K1169" t="str">
            <v/>
          </cell>
          <cell r="L1169" t="str">
            <v>Viết</v>
          </cell>
          <cell r="M1169">
            <v>90</v>
          </cell>
          <cell r="N1169" t="str">
            <v>Kế toán - Kiểm toán</v>
          </cell>
          <cell r="O1169" t="str">
            <v>KINH TẾ - VẬN TẢI</v>
          </cell>
          <cell r="P1169" t="str">
            <v>KVKK</v>
          </cell>
          <cell r="Q1169" t="str">
            <v>KTVT</v>
          </cell>
          <cell r="R1169" t="str">
            <v>KTVT-KVKK</v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 t="str">
            <v/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  <cell r="AG1169" t="str">
            <v/>
          </cell>
          <cell r="AH1169" t="str">
            <v/>
          </cell>
          <cell r="AJ1169" t="str">
            <v>x</v>
          </cell>
          <cell r="AK1169" t="str">
            <v/>
          </cell>
          <cell r="AL1169" t="str">
            <v/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/>
          </cell>
          <cell r="AQ1169" t="str">
            <v/>
          </cell>
          <cell r="AR1169" t="str">
            <v/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</row>
        <row r="1170">
          <cell r="A1170">
            <v>681</v>
          </cell>
          <cell r="B1170">
            <v>2</v>
          </cell>
          <cell r="C1170" t="str">
            <v>DL3KT24</v>
          </cell>
          <cell r="D1170" t="str">
            <v>DL3KT24-DL</v>
          </cell>
          <cell r="E1170">
            <v>447</v>
          </cell>
          <cell r="F1170" t="str">
            <v>Kế toán tổng hợp</v>
          </cell>
          <cell r="G1170">
            <v>3</v>
          </cell>
          <cell r="H1170">
            <v>45</v>
          </cell>
          <cell r="I1170" t="str">
            <v/>
          </cell>
          <cell r="J1170" t="str">
            <v/>
          </cell>
          <cell r="K1170" t="str">
            <v/>
          </cell>
          <cell r="L1170" t="str">
            <v>Viết</v>
          </cell>
          <cell r="M1170">
            <v>90</v>
          </cell>
          <cell r="N1170" t="str">
            <v>Kế toán - Kiểm toán</v>
          </cell>
          <cell r="O1170" t="str">
            <v>KINH TẾ - VẬN TẢI</v>
          </cell>
          <cell r="P1170" t="str">
            <v>KVKK</v>
          </cell>
          <cell r="Q1170" t="str">
            <v>KTVT</v>
          </cell>
          <cell r="R1170" t="str">
            <v>KTVT-KVKK</v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 t="str">
            <v/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  <cell r="AG1170" t="str">
            <v/>
          </cell>
          <cell r="AH1170" t="str">
            <v/>
          </cell>
          <cell r="AJ1170" t="str">
            <v>x</v>
          </cell>
          <cell r="AK1170" t="str">
            <v/>
          </cell>
          <cell r="AL1170" t="str">
            <v/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/>
          </cell>
          <cell r="AQ1170" t="str">
            <v/>
          </cell>
          <cell r="AR1170" t="str">
            <v/>
          </cell>
          <cell r="AS1170" t="str">
            <v/>
          </cell>
          <cell r="AT1170" t="str">
            <v/>
          </cell>
          <cell r="AU1170" t="str">
            <v/>
          </cell>
          <cell r="AV1170" t="str">
            <v/>
          </cell>
          <cell r="AW1170" t="str">
            <v/>
          </cell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</row>
        <row r="1171">
          <cell r="A1171">
            <v>681</v>
          </cell>
          <cell r="B1171">
            <v>2</v>
          </cell>
          <cell r="C1171" t="str">
            <v>DC3KT24</v>
          </cell>
          <cell r="D1171" t="str">
            <v>DC3KT24-DL</v>
          </cell>
          <cell r="E1171">
            <v>447</v>
          </cell>
          <cell r="F1171" t="str">
            <v>Kế toán tổng hợp</v>
          </cell>
          <cell r="G1171">
            <v>3</v>
          </cell>
          <cell r="H1171">
            <v>45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>Viết</v>
          </cell>
          <cell r="M1171">
            <v>90</v>
          </cell>
          <cell r="N1171" t="str">
            <v>Kế toán - Kiểm toán</v>
          </cell>
          <cell r="O1171" t="str">
            <v>KINH TẾ - VẬN TẢI</v>
          </cell>
          <cell r="P1171" t="str">
            <v>KVKK</v>
          </cell>
          <cell r="Q1171" t="str">
            <v>KTVT</v>
          </cell>
          <cell r="R1171" t="str">
            <v>KTVT-KVKK</v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  <cell r="AG1171" t="str">
            <v/>
          </cell>
          <cell r="AH1171" t="str">
            <v/>
          </cell>
          <cell r="AJ1171" t="str">
            <v>x</v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</row>
        <row r="1172">
          <cell r="A1172">
            <v>682</v>
          </cell>
          <cell r="B1172">
            <v>1</v>
          </cell>
          <cell r="C1172" t="str">
            <v>DC3KT27</v>
          </cell>
          <cell r="D1172" t="str">
            <v>DC3KT27-DC</v>
          </cell>
          <cell r="E1172">
            <v>452</v>
          </cell>
          <cell r="F1172" t="str">
            <v>Kế toán thuế</v>
          </cell>
          <cell r="G1172">
            <v>2</v>
          </cell>
          <cell r="H1172">
            <v>30</v>
          </cell>
          <cell r="I1172" t="str">
            <v/>
          </cell>
          <cell r="J1172" t="str">
            <v/>
          </cell>
          <cell r="K1172" t="str">
            <v/>
          </cell>
          <cell r="L1172" t="str">
            <v>Viết</v>
          </cell>
          <cell r="M1172">
            <v>75</v>
          </cell>
          <cell r="N1172" t="str">
            <v>Kế toán - Kiểm toán</v>
          </cell>
          <cell r="O1172" t="str">
            <v>KINH TẾ - VẬN TẢI</v>
          </cell>
          <cell r="P1172" t="str">
            <v>KVKK</v>
          </cell>
          <cell r="Q1172" t="str">
            <v>KTVT</v>
          </cell>
          <cell r="R1172" t="str">
            <v>KTVT-KVKK</v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  <cell r="AG1172" t="str">
            <v/>
          </cell>
          <cell r="AH1172" t="str">
            <v/>
          </cell>
          <cell r="AJ1172" t="str">
            <v>x</v>
          </cell>
          <cell r="AK1172" t="str">
            <v/>
          </cell>
          <cell r="AL1172" t="str">
            <v/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/>
          </cell>
          <cell r="AQ1172" t="str">
            <v/>
          </cell>
          <cell r="AR1172" t="str">
            <v/>
          </cell>
          <cell r="AS1172" t="str">
            <v/>
          </cell>
          <cell r="AT1172" t="str">
            <v/>
          </cell>
          <cell r="AU1172" t="str">
            <v/>
          </cell>
          <cell r="AV1172" t="str">
            <v/>
          </cell>
          <cell r="AW1172" t="str">
            <v/>
          </cell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>x</v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</row>
        <row r="1173">
          <cell r="A1173">
            <v>682</v>
          </cell>
          <cell r="B1173">
            <v>2</v>
          </cell>
          <cell r="C1173" t="str">
            <v>DC3KV49</v>
          </cell>
          <cell r="D1173" t="str">
            <v>DC3KV49-DL</v>
          </cell>
          <cell r="E1173">
            <v>452</v>
          </cell>
          <cell r="F1173" t="str">
            <v>Kế toán thuế</v>
          </cell>
          <cell r="G1173">
            <v>2</v>
          </cell>
          <cell r="H1173">
            <v>30</v>
          </cell>
          <cell r="I1173" t="str">
            <v/>
          </cell>
          <cell r="J1173" t="str">
            <v/>
          </cell>
          <cell r="K1173" t="str">
            <v/>
          </cell>
          <cell r="L1173" t="str">
            <v>Viết</v>
          </cell>
          <cell r="M1173">
            <v>75</v>
          </cell>
          <cell r="N1173" t="str">
            <v>Kế toán - Kiểm toán</v>
          </cell>
          <cell r="O1173" t="str">
            <v>KINH TẾ - VẬN TẢI</v>
          </cell>
          <cell r="P1173" t="str">
            <v>KVKK</v>
          </cell>
          <cell r="Q1173" t="str">
            <v>KTVT</v>
          </cell>
          <cell r="R1173" t="str">
            <v>KTVT-KVKK</v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 t="str">
            <v/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G1173" t="str">
            <v/>
          </cell>
          <cell r="AH1173" t="str">
            <v/>
          </cell>
          <cell r="AJ1173" t="str">
            <v>x</v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>x</v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</row>
        <row r="1174">
          <cell r="A1174">
            <v>682</v>
          </cell>
          <cell r="B1174">
            <v>4</v>
          </cell>
          <cell r="C1174" t="str">
            <v>MH3KT27</v>
          </cell>
          <cell r="D1174" t="str">
            <v>MH3KT27-CC</v>
          </cell>
          <cell r="E1174">
            <v>452</v>
          </cell>
          <cell r="F1174" t="str">
            <v>Kế toán thuế</v>
          </cell>
          <cell r="G1174">
            <v>2</v>
          </cell>
          <cell r="H1174">
            <v>30</v>
          </cell>
          <cell r="I1174" t="str">
            <v/>
          </cell>
          <cell r="J1174" t="str">
            <v/>
          </cell>
          <cell r="K1174" t="str">
            <v/>
          </cell>
          <cell r="L1174" t="str">
            <v>Viết</v>
          </cell>
          <cell r="M1174">
            <v>75</v>
          </cell>
          <cell r="N1174" t="str">
            <v>Kế toán - Kiểm toán</v>
          </cell>
          <cell r="O1174" t="str">
            <v>KINH TẾ - VẬN TẢI</v>
          </cell>
          <cell r="P1174" t="str">
            <v>KVKK</v>
          </cell>
          <cell r="Q1174" t="str">
            <v>KTVT</v>
          </cell>
          <cell r="R1174" t="str">
            <v>KTVT-KVKK</v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G1174" t="str">
            <v/>
          </cell>
          <cell r="AH1174" t="str">
            <v/>
          </cell>
          <cell r="AJ1174" t="str">
            <v>x</v>
          </cell>
          <cell r="AK1174" t="str">
            <v/>
          </cell>
          <cell r="AL1174" t="str">
            <v/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/>
          </cell>
          <cell r="AQ1174" t="str">
            <v/>
          </cell>
          <cell r="AR1174" t="str">
            <v/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>x</v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</row>
        <row r="1175">
          <cell r="A1175">
            <v>682</v>
          </cell>
          <cell r="B1175">
            <v>5</v>
          </cell>
          <cell r="C1175" t="str">
            <v>CC3KT27</v>
          </cell>
          <cell r="D1175" t="str">
            <v>CC3KT27-CL</v>
          </cell>
          <cell r="E1175">
            <v>452</v>
          </cell>
          <cell r="F1175" t="str">
            <v>Kế toán thuế</v>
          </cell>
          <cell r="G1175">
            <v>2</v>
          </cell>
          <cell r="H1175">
            <v>30</v>
          </cell>
          <cell r="I1175" t="str">
            <v/>
          </cell>
          <cell r="J1175" t="str">
            <v/>
          </cell>
          <cell r="K1175" t="str">
            <v/>
          </cell>
          <cell r="L1175" t="str">
            <v>Viết</v>
          </cell>
          <cell r="M1175">
            <v>75</v>
          </cell>
          <cell r="N1175" t="str">
            <v>Kế toán - Kiểm toán</v>
          </cell>
          <cell r="O1175" t="str">
            <v>KINH TẾ - VẬN TẢI</v>
          </cell>
          <cell r="P1175" t="str">
            <v>KVKK</v>
          </cell>
          <cell r="Q1175" t="str">
            <v>KTVT</v>
          </cell>
          <cell r="R1175" t="str">
            <v>KTVT-KVKK</v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G1175" t="str">
            <v/>
          </cell>
          <cell r="AH1175" t="str">
            <v/>
          </cell>
          <cell r="AJ1175" t="str">
            <v>x</v>
          </cell>
          <cell r="AK1175" t="str">
            <v/>
          </cell>
          <cell r="AL1175" t="str">
            <v/>
          </cell>
          <cell r="AM1175" t="str">
            <v/>
          </cell>
          <cell r="AN1175" t="str">
            <v/>
          </cell>
          <cell r="AO1175" t="str">
            <v/>
          </cell>
          <cell r="AP1175" t="str">
            <v/>
          </cell>
          <cell r="AQ1175" t="str">
            <v/>
          </cell>
          <cell r="AR1175" t="str">
            <v/>
          </cell>
          <cell r="AS1175" t="str">
            <v/>
          </cell>
          <cell r="AT1175" t="str">
            <v/>
          </cell>
          <cell r="AU1175" t="str">
            <v/>
          </cell>
          <cell r="AV1175" t="str">
            <v/>
          </cell>
          <cell r="AW1175" t="str">
            <v/>
          </cell>
          <cell r="AX1175" t="str">
            <v/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>x</v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</row>
        <row r="1176">
          <cell r="A1176">
            <v>683</v>
          </cell>
          <cell r="B1176">
            <v>1</v>
          </cell>
          <cell r="C1176" t="str">
            <v>DC3KV28</v>
          </cell>
          <cell r="D1176" t="str">
            <v>DC3KV28-DC</v>
          </cell>
          <cell r="E1176">
            <v>598</v>
          </cell>
          <cell r="F1176" t="str">
            <v>Kế toán thương mại</v>
          </cell>
          <cell r="G1176">
            <v>2</v>
          </cell>
          <cell r="H1176">
            <v>30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>Viết</v>
          </cell>
          <cell r="M1176">
            <v>75</v>
          </cell>
          <cell r="N1176" t="str">
            <v>Kế toán - Kiểm toán</v>
          </cell>
          <cell r="O1176" t="str">
            <v>KINH TẾ - VẬN TẢI</v>
          </cell>
          <cell r="P1176" t="str">
            <v>KVKK</v>
          </cell>
          <cell r="Q1176" t="str">
            <v>KTVT</v>
          </cell>
          <cell r="R1176" t="str">
            <v>KTVT-KVKK</v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G1176" t="str">
            <v/>
          </cell>
          <cell r="AH1176" t="str">
            <v/>
          </cell>
          <cell r="AJ1176" t="str">
            <v>o</v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>o</v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</row>
        <row r="1177">
          <cell r="A1177">
            <v>683</v>
          </cell>
          <cell r="B1177">
            <v>2</v>
          </cell>
          <cell r="C1177" t="str">
            <v>DC3KV28</v>
          </cell>
          <cell r="D1177" t="str">
            <v>DC3KV28-DL</v>
          </cell>
          <cell r="E1177">
            <v>598</v>
          </cell>
          <cell r="F1177" t="str">
            <v>Kế toán thương mại</v>
          </cell>
          <cell r="G1177">
            <v>2</v>
          </cell>
          <cell r="H1177">
            <v>30</v>
          </cell>
          <cell r="I1177" t="str">
            <v/>
          </cell>
          <cell r="J1177" t="str">
            <v/>
          </cell>
          <cell r="K1177" t="str">
            <v/>
          </cell>
          <cell r="L1177" t="str">
            <v>Viết</v>
          </cell>
          <cell r="M1177">
            <v>75</v>
          </cell>
          <cell r="N1177" t="str">
            <v>Kế toán - Kiểm toán</v>
          </cell>
          <cell r="O1177" t="str">
            <v>KINH TẾ - VẬN TẢI</v>
          </cell>
          <cell r="P1177" t="str">
            <v>KVKK</v>
          </cell>
          <cell r="Q1177" t="str">
            <v>KTVT</v>
          </cell>
          <cell r="R1177" t="str">
            <v>KTVT-KVKK</v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G1177" t="str">
            <v/>
          </cell>
          <cell r="AH1177" t="str">
            <v/>
          </cell>
          <cell r="AJ1177" t="str">
            <v>o</v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>o</v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</row>
        <row r="1178">
          <cell r="A1178">
            <v>683</v>
          </cell>
          <cell r="B1178">
            <v>4</v>
          </cell>
          <cell r="C1178" t="str">
            <v>CC3KV28</v>
          </cell>
          <cell r="D1178" t="str">
            <v>CC3KV28-CC</v>
          </cell>
          <cell r="E1178">
            <v>598</v>
          </cell>
          <cell r="F1178" t="str">
            <v>Kế toán thương mại</v>
          </cell>
          <cell r="G1178">
            <v>2</v>
          </cell>
          <cell r="H1178">
            <v>30</v>
          </cell>
          <cell r="I1178" t="str">
            <v/>
          </cell>
          <cell r="J1178" t="str">
            <v/>
          </cell>
          <cell r="K1178" t="str">
            <v/>
          </cell>
          <cell r="L1178" t="str">
            <v>Viết</v>
          </cell>
          <cell r="M1178">
            <v>75</v>
          </cell>
          <cell r="N1178" t="str">
            <v>Kế toán - Kiểm toán</v>
          </cell>
          <cell r="O1178" t="str">
            <v>KINH TẾ - VẬN TẢI</v>
          </cell>
          <cell r="P1178" t="str">
            <v>KVKK</v>
          </cell>
          <cell r="Q1178" t="str">
            <v>KTVT</v>
          </cell>
          <cell r="R1178" t="str">
            <v>KTVT-KVKK</v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G1178" t="str">
            <v/>
          </cell>
          <cell r="AH1178" t="str">
            <v/>
          </cell>
          <cell r="AJ1178" t="str">
            <v>o</v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>o</v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</row>
        <row r="1179">
          <cell r="A1179">
            <v>683</v>
          </cell>
          <cell r="B1179">
            <v>5</v>
          </cell>
          <cell r="C1179" t="str">
            <v>CC3KV28</v>
          </cell>
          <cell r="D1179" t="str">
            <v>CC3KV28-CL</v>
          </cell>
          <cell r="E1179">
            <v>598</v>
          </cell>
          <cell r="F1179" t="str">
            <v>Kế toán thương mại</v>
          </cell>
          <cell r="G1179">
            <v>2</v>
          </cell>
          <cell r="H1179">
            <v>30</v>
          </cell>
          <cell r="I1179" t="str">
            <v/>
          </cell>
          <cell r="J1179" t="str">
            <v/>
          </cell>
          <cell r="K1179" t="str">
            <v/>
          </cell>
          <cell r="L1179" t="str">
            <v>Viết</v>
          </cell>
          <cell r="M1179">
            <v>75</v>
          </cell>
          <cell r="N1179" t="str">
            <v>Kế toán - Kiểm toán</v>
          </cell>
          <cell r="O1179" t="str">
            <v>KINH TẾ - VẬN TẢI</v>
          </cell>
          <cell r="P1179" t="str">
            <v>KVKK</v>
          </cell>
          <cell r="Q1179" t="str">
            <v>KTVT</v>
          </cell>
          <cell r="R1179" t="str">
            <v>KTVT-KVKK</v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G1179" t="str">
            <v/>
          </cell>
          <cell r="AH1179" t="str">
            <v/>
          </cell>
          <cell r="AJ1179" t="str">
            <v>o</v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>o</v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</row>
        <row r="1180">
          <cell r="A1180">
            <v>684</v>
          </cell>
          <cell r="B1180">
            <v>1</v>
          </cell>
          <cell r="C1180" t="str">
            <v>DC3KT29</v>
          </cell>
          <cell r="D1180" t="str">
            <v>DC3KT29-DC</v>
          </cell>
          <cell r="E1180">
            <v>453</v>
          </cell>
          <cell r="F1180" t="str">
            <v>Kế toán xây dựng cơ bản</v>
          </cell>
          <cell r="G1180">
            <v>2</v>
          </cell>
          <cell r="H1180">
            <v>30</v>
          </cell>
          <cell r="I1180" t="str">
            <v/>
          </cell>
          <cell r="J1180" t="str">
            <v/>
          </cell>
          <cell r="K1180" t="str">
            <v/>
          </cell>
          <cell r="L1180" t="str">
            <v>Viết</v>
          </cell>
          <cell r="M1180">
            <v>90</v>
          </cell>
          <cell r="N1180" t="str">
            <v>Kế toán - Kiểm toán</v>
          </cell>
          <cell r="O1180" t="str">
            <v>KINH TẾ - VẬN TẢI</v>
          </cell>
          <cell r="P1180" t="str">
            <v>KVKK</v>
          </cell>
          <cell r="Q1180" t="str">
            <v>KTVT</v>
          </cell>
          <cell r="R1180" t="str">
            <v>KTVT-KVKK</v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  <cell r="AG1180" t="str">
            <v/>
          </cell>
          <cell r="AH1180" t="str">
            <v/>
          </cell>
          <cell r="AJ1180" t="str">
            <v>x</v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>x</v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</row>
        <row r="1181">
          <cell r="A1181">
            <v>684</v>
          </cell>
          <cell r="B1181">
            <v>2</v>
          </cell>
          <cell r="C1181" t="str">
            <v>DC3KV49</v>
          </cell>
          <cell r="D1181" t="str">
            <v>DC3KV49-DL</v>
          </cell>
          <cell r="E1181">
            <v>453</v>
          </cell>
          <cell r="F1181" t="str">
            <v>Kế toán xây dựng cơ bản</v>
          </cell>
          <cell r="G1181">
            <v>2</v>
          </cell>
          <cell r="H1181">
            <v>30</v>
          </cell>
          <cell r="I1181" t="str">
            <v/>
          </cell>
          <cell r="J1181" t="str">
            <v/>
          </cell>
          <cell r="K1181" t="str">
            <v/>
          </cell>
          <cell r="L1181" t="str">
            <v>Viết</v>
          </cell>
          <cell r="M1181">
            <v>90</v>
          </cell>
          <cell r="N1181" t="str">
            <v>Kế toán - Kiểm toán</v>
          </cell>
          <cell r="O1181" t="str">
            <v>KINH TẾ - VẬN TẢI</v>
          </cell>
          <cell r="P1181" t="str">
            <v>KVKK</v>
          </cell>
          <cell r="Q1181" t="str">
            <v>KTVT</v>
          </cell>
          <cell r="R1181" t="str">
            <v>KTVT-KVKK</v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  <cell r="AG1181" t="str">
            <v/>
          </cell>
          <cell r="AH1181" t="str">
            <v/>
          </cell>
          <cell r="AJ1181" t="str">
            <v>x</v>
          </cell>
          <cell r="AK1181" t="str">
            <v/>
          </cell>
          <cell r="AL1181" t="str">
            <v/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/>
          </cell>
          <cell r="AQ1181" t="str">
            <v/>
          </cell>
          <cell r="AR1181" t="str">
            <v/>
          </cell>
          <cell r="AS1181" t="str">
            <v/>
          </cell>
          <cell r="AT1181" t="str">
            <v/>
          </cell>
          <cell r="AU1181" t="str">
            <v/>
          </cell>
          <cell r="AV1181" t="str">
            <v/>
          </cell>
          <cell r="AW1181" t="str">
            <v/>
          </cell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>x</v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</row>
        <row r="1182">
          <cell r="A1182">
            <v>684</v>
          </cell>
          <cell r="B1182">
            <v>4</v>
          </cell>
          <cell r="C1182" t="str">
            <v>MH3KT29</v>
          </cell>
          <cell r="D1182" t="str">
            <v>MH3KT29-CC</v>
          </cell>
          <cell r="E1182">
            <v>453</v>
          </cell>
          <cell r="F1182" t="str">
            <v>Kế toán xây dựng cơ bản</v>
          </cell>
          <cell r="G1182">
            <v>2</v>
          </cell>
          <cell r="H1182">
            <v>30</v>
          </cell>
          <cell r="I1182" t="str">
            <v/>
          </cell>
          <cell r="J1182" t="str">
            <v/>
          </cell>
          <cell r="K1182" t="str">
            <v/>
          </cell>
          <cell r="L1182" t="str">
            <v>Viết</v>
          </cell>
          <cell r="M1182">
            <v>90</v>
          </cell>
          <cell r="N1182" t="str">
            <v>Kế toán - Kiểm toán</v>
          </cell>
          <cell r="O1182" t="str">
            <v>KINH TẾ - VẬN TẢI</v>
          </cell>
          <cell r="P1182" t="str">
            <v>KVKK</v>
          </cell>
          <cell r="Q1182" t="str">
            <v>KTVT</v>
          </cell>
          <cell r="R1182" t="str">
            <v>KTVT-KVKK</v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  <cell r="AG1182" t="str">
            <v/>
          </cell>
          <cell r="AH1182" t="str">
            <v/>
          </cell>
          <cell r="AJ1182" t="str">
            <v>x</v>
          </cell>
          <cell r="AK1182" t="str">
            <v/>
          </cell>
          <cell r="AL1182" t="str">
            <v/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/>
          </cell>
          <cell r="AQ1182" t="str">
            <v/>
          </cell>
          <cell r="AR1182" t="str">
            <v/>
          </cell>
          <cell r="AS1182" t="str">
            <v/>
          </cell>
          <cell r="AT1182" t="str">
            <v/>
          </cell>
          <cell r="AU1182" t="str">
            <v/>
          </cell>
          <cell r="AV1182" t="str">
            <v/>
          </cell>
          <cell r="AW1182" t="str">
            <v/>
          </cell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>x</v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</row>
        <row r="1183">
          <cell r="A1183">
            <v>684</v>
          </cell>
          <cell r="B1183">
            <v>5</v>
          </cell>
          <cell r="C1183" t="str">
            <v>CC3KT29</v>
          </cell>
          <cell r="D1183" t="str">
            <v>CC3KT29-CL</v>
          </cell>
          <cell r="E1183">
            <v>453</v>
          </cell>
          <cell r="F1183" t="str">
            <v>Kế toán xây dựng cơ bản</v>
          </cell>
          <cell r="G1183">
            <v>2</v>
          </cell>
          <cell r="H1183">
            <v>30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>Viết</v>
          </cell>
          <cell r="M1183">
            <v>90</v>
          </cell>
          <cell r="N1183" t="str">
            <v>Kế toán - Kiểm toán</v>
          </cell>
          <cell r="O1183" t="str">
            <v>KINH TẾ - VẬN TẢI</v>
          </cell>
          <cell r="P1183" t="str">
            <v>KVKK</v>
          </cell>
          <cell r="Q1183" t="str">
            <v>KTVT</v>
          </cell>
          <cell r="R1183" t="str">
            <v>KTVT-KVKK</v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  <cell r="AG1183" t="str">
            <v/>
          </cell>
          <cell r="AH1183" t="str">
            <v/>
          </cell>
          <cell r="AJ1183" t="str">
            <v>x</v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>x</v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</row>
        <row r="1184">
          <cell r="A1184">
            <v>685</v>
          </cell>
          <cell r="B1184">
            <v>1</v>
          </cell>
          <cell r="C1184" t="str">
            <v>DC3KV43</v>
          </cell>
          <cell r="D1184" t="str">
            <v>DC3KV43-DC</v>
          </cell>
          <cell r="E1184">
            <v>456</v>
          </cell>
          <cell r="F1184" t="str">
            <v>Kiểm toán báo cáo tài chính</v>
          </cell>
          <cell r="G1184">
            <v>3</v>
          </cell>
          <cell r="H1184">
            <v>45</v>
          </cell>
          <cell r="I1184" t="str">
            <v/>
          </cell>
          <cell r="J1184" t="str">
            <v/>
          </cell>
          <cell r="K1184" t="str">
            <v/>
          </cell>
          <cell r="L1184" t="str">
            <v>Viết</v>
          </cell>
          <cell r="M1184">
            <v>90</v>
          </cell>
          <cell r="N1184" t="str">
            <v>Kế toán - Kiểm toán</v>
          </cell>
          <cell r="O1184" t="str">
            <v>KINH TẾ - VẬN TẢI</v>
          </cell>
          <cell r="P1184" t="str">
            <v>KVKK</v>
          </cell>
          <cell r="Q1184" t="str">
            <v>KTVT</v>
          </cell>
          <cell r="R1184" t="str">
            <v>KTVT-KVKK</v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 t="str">
            <v/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  <cell r="AG1184" t="str">
            <v/>
          </cell>
          <cell r="AH1184" t="str">
            <v/>
          </cell>
          <cell r="AJ1184" t="str">
            <v>x</v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 t="str">
            <v/>
          </cell>
          <cell r="AT1184" t="str">
            <v/>
          </cell>
          <cell r="AU1184" t="str">
            <v/>
          </cell>
          <cell r="AV1184" t="str">
            <v/>
          </cell>
          <cell r="AW1184" t="str">
            <v/>
          </cell>
          <cell r="AX1184" t="str">
            <v/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/>
          </cell>
          <cell r="BD1184" t="str">
            <v/>
          </cell>
          <cell r="BE1184" t="str">
            <v/>
          </cell>
          <cell r="BF1184" t="str">
            <v/>
          </cell>
          <cell r="BG1184" t="str">
            <v/>
          </cell>
          <cell r="BH1184" t="str">
            <v/>
          </cell>
        </row>
        <row r="1185">
          <cell r="A1185">
            <v>685</v>
          </cell>
          <cell r="B1185">
            <v>2</v>
          </cell>
          <cell r="C1185" t="str">
            <v>DC3KV43</v>
          </cell>
          <cell r="D1185" t="str">
            <v>DC3KV43-DL</v>
          </cell>
          <cell r="E1185">
            <v>456</v>
          </cell>
          <cell r="F1185" t="str">
            <v>Kiểm toán báo cáo tài chính</v>
          </cell>
          <cell r="G1185">
            <v>3</v>
          </cell>
          <cell r="H1185">
            <v>45</v>
          </cell>
          <cell r="I1185" t="str">
            <v/>
          </cell>
          <cell r="J1185" t="str">
            <v/>
          </cell>
          <cell r="K1185" t="str">
            <v/>
          </cell>
          <cell r="L1185" t="str">
            <v>Viết</v>
          </cell>
          <cell r="M1185">
            <v>90</v>
          </cell>
          <cell r="N1185" t="str">
            <v>Kế toán - Kiểm toán</v>
          </cell>
          <cell r="O1185" t="str">
            <v>KINH TẾ - VẬN TẢI</v>
          </cell>
          <cell r="P1185" t="str">
            <v>KVKK</v>
          </cell>
          <cell r="Q1185" t="str">
            <v>KTVT</v>
          </cell>
          <cell r="R1185" t="str">
            <v>KTVT-KVKK</v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 t="str">
            <v/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G1185" t="str">
            <v/>
          </cell>
          <cell r="AH1185" t="str">
            <v/>
          </cell>
          <cell r="AJ1185" t="str">
            <v>x</v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</row>
        <row r="1186">
          <cell r="A1186">
            <v>686</v>
          </cell>
          <cell r="B1186">
            <v>1</v>
          </cell>
          <cell r="C1186" t="str">
            <v>DC2KV81</v>
          </cell>
          <cell r="D1186" t="str">
            <v>DC2KV81-DC</v>
          </cell>
          <cell r="E1186">
            <v>133</v>
          </cell>
          <cell r="F1186" t="str">
            <v>Kiểm toán căn bản</v>
          </cell>
          <cell r="G1186">
            <v>3</v>
          </cell>
          <cell r="H1186">
            <v>45</v>
          </cell>
          <cell r="I1186" t="str">
            <v/>
          </cell>
          <cell r="J1186" t="str">
            <v/>
          </cell>
          <cell r="K1186" t="str">
            <v/>
          </cell>
          <cell r="L1186" t="str">
            <v>Viết</v>
          </cell>
          <cell r="M1186">
            <v>90</v>
          </cell>
          <cell r="N1186" t="str">
            <v>Kế toán - Kiểm toán</v>
          </cell>
          <cell r="O1186" t="str">
            <v>KINH TẾ - VẬN TẢI</v>
          </cell>
          <cell r="P1186" t="str">
            <v>KVKK</v>
          </cell>
          <cell r="Q1186" t="str">
            <v>KTVT</v>
          </cell>
          <cell r="R1186" t="str">
            <v>KTVT-KVKK</v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G1186" t="str">
            <v/>
          </cell>
          <cell r="AH1186" t="str">
            <v/>
          </cell>
          <cell r="AJ1186" t="str">
            <v>x</v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>x</v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</row>
        <row r="1187">
          <cell r="A1187">
            <v>686</v>
          </cell>
          <cell r="B1187">
            <v>2</v>
          </cell>
          <cell r="C1187" t="str">
            <v>DC2KV81</v>
          </cell>
          <cell r="D1187" t="str">
            <v>DC2KV81-DL</v>
          </cell>
          <cell r="E1187">
            <v>133</v>
          </cell>
          <cell r="F1187" t="str">
            <v>Kiểm toán căn bản</v>
          </cell>
          <cell r="G1187">
            <v>3</v>
          </cell>
          <cell r="H1187">
            <v>45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>Viết</v>
          </cell>
          <cell r="M1187">
            <v>90</v>
          </cell>
          <cell r="N1187" t="str">
            <v>Kế toán - Kiểm toán</v>
          </cell>
          <cell r="O1187" t="str">
            <v>KINH TẾ - VẬN TẢI</v>
          </cell>
          <cell r="P1187" t="str">
            <v>KVKK</v>
          </cell>
          <cell r="Q1187" t="str">
            <v>KTVT</v>
          </cell>
          <cell r="R1187" t="str">
            <v>KTVT-KVKK</v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G1187" t="str">
            <v/>
          </cell>
          <cell r="AH1187" t="str">
            <v/>
          </cell>
          <cell r="AJ1187" t="str">
            <v>x</v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>x</v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</row>
        <row r="1188">
          <cell r="A1188">
            <v>686</v>
          </cell>
          <cell r="B1188">
            <v>4</v>
          </cell>
          <cell r="C1188" t="str">
            <v>MH2KV81</v>
          </cell>
          <cell r="D1188" t="str">
            <v>MH2KV81-CC</v>
          </cell>
          <cell r="E1188">
            <v>133</v>
          </cell>
          <cell r="F1188" t="str">
            <v>Kiểm toán căn bản</v>
          </cell>
          <cell r="G1188">
            <v>3</v>
          </cell>
          <cell r="H1188">
            <v>45</v>
          </cell>
          <cell r="I1188" t="str">
            <v/>
          </cell>
          <cell r="J1188" t="str">
            <v/>
          </cell>
          <cell r="K1188" t="str">
            <v/>
          </cell>
          <cell r="L1188" t="str">
            <v>Viết</v>
          </cell>
          <cell r="M1188">
            <v>90</v>
          </cell>
          <cell r="N1188" t="str">
            <v>Kế toán - Kiểm toán</v>
          </cell>
          <cell r="O1188" t="str">
            <v>KINH TẾ - VẬN TẢI</v>
          </cell>
          <cell r="P1188" t="str">
            <v>KVKK</v>
          </cell>
          <cell r="Q1188" t="str">
            <v>KTVT</v>
          </cell>
          <cell r="R1188" t="str">
            <v>KTVT-KVKK</v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G1188" t="str">
            <v/>
          </cell>
          <cell r="AH1188" t="str">
            <v/>
          </cell>
          <cell r="AJ1188" t="str">
            <v>x</v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>x</v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</row>
        <row r="1189">
          <cell r="A1189">
            <v>686</v>
          </cell>
          <cell r="B1189">
            <v>5</v>
          </cell>
          <cell r="C1189" t="str">
            <v>CC2KV81</v>
          </cell>
          <cell r="D1189" t="str">
            <v>CC2KV81-CL</v>
          </cell>
          <cell r="E1189">
            <v>133</v>
          </cell>
          <cell r="F1189" t="str">
            <v>Kiểm toán căn bản</v>
          </cell>
          <cell r="G1189">
            <v>3</v>
          </cell>
          <cell r="H1189">
            <v>45</v>
          </cell>
          <cell r="I1189" t="str">
            <v/>
          </cell>
          <cell r="J1189" t="str">
            <v/>
          </cell>
          <cell r="K1189" t="str">
            <v/>
          </cell>
          <cell r="L1189" t="str">
            <v>Viết</v>
          </cell>
          <cell r="M1189">
            <v>90</v>
          </cell>
          <cell r="N1189" t="str">
            <v>Kế toán - Kiểm toán</v>
          </cell>
          <cell r="O1189" t="str">
            <v>KINH TẾ - VẬN TẢI</v>
          </cell>
          <cell r="P1189" t="str">
            <v>KVKK</v>
          </cell>
          <cell r="Q1189" t="str">
            <v>KTVT</v>
          </cell>
          <cell r="R1189" t="str">
            <v>KTVT-KVKK</v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G1189" t="str">
            <v/>
          </cell>
          <cell r="AH1189" t="str">
            <v/>
          </cell>
          <cell r="AJ1189" t="str">
            <v>x</v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>x</v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</row>
        <row r="1190">
          <cell r="A1190">
            <v>687</v>
          </cell>
          <cell r="B1190">
            <v>1</v>
          </cell>
          <cell r="C1190" t="str">
            <v>DC3KK13</v>
          </cell>
          <cell r="D1190" t="str">
            <v>DC3KK13-DC</v>
          </cell>
          <cell r="E1190">
            <v>818</v>
          </cell>
          <cell r="F1190" t="str">
            <v>Kiểm toán dự án đầu tư xây dựng công trình</v>
          </cell>
          <cell r="G1190">
            <v>3</v>
          </cell>
          <cell r="H1190">
            <v>45</v>
          </cell>
          <cell r="I1190" t="str">
            <v/>
          </cell>
          <cell r="J1190" t="str">
            <v/>
          </cell>
          <cell r="K1190" t="str">
            <v/>
          </cell>
          <cell r="L1190" t="str">
            <v>Viết</v>
          </cell>
          <cell r="M1190">
            <v>90</v>
          </cell>
          <cell r="N1190" t="str">
            <v>Kế toán - Kiểm toán</v>
          </cell>
          <cell r="O1190" t="str">
            <v>KINH TẾ - VẬN TẢI</v>
          </cell>
          <cell r="P1190" t="str">
            <v>KVKK</v>
          </cell>
          <cell r="Q1190" t="str">
            <v>KTVT</v>
          </cell>
          <cell r="R1190" t="str">
            <v>KTVT-KVKK</v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 t="str">
            <v/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G1190" t="str">
            <v/>
          </cell>
          <cell r="AH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 t="str">
            <v/>
          </cell>
          <cell r="AT1190" t="str">
            <v/>
          </cell>
          <cell r="AU1190" t="str">
            <v/>
          </cell>
          <cell r="AV1190" t="str">
            <v/>
          </cell>
          <cell r="AW1190" t="str">
            <v/>
          </cell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</row>
        <row r="1191">
          <cell r="A1191">
            <v>688</v>
          </cell>
          <cell r="B1191">
            <v>1</v>
          </cell>
          <cell r="C1191" t="str">
            <v>DC4KT80</v>
          </cell>
          <cell r="D1191" t="str">
            <v>DC4KT80-DC</v>
          </cell>
          <cell r="E1191">
            <v>727</v>
          </cell>
          <cell r="F1191" t="str">
            <v>Khóa luận tốt nghiệp</v>
          </cell>
          <cell r="G1191">
            <v>8</v>
          </cell>
          <cell r="H1191" t="str">
            <v/>
          </cell>
          <cell r="I1191" t="str">
            <v/>
          </cell>
          <cell r="J1191">
            <v>480</v>
          </cell>
          <cell r="K1191" t="str">
            <v/>
          </cell>
          <cell r="L1191" t="str">
            <v>VĐ</v>
          </cell>
          <cell r="M1191" t="str">
            <v/>
          </cell>
          <cell r="N1191" t="str">
            <v>Kế toán - Kiểm toán</v>
          </cell>
          <cell r="O1191" t="str">
            <v>KINH TẾ - VẬN TẢI</v>
          </cell>
          <cell r="P1191" t="str">
            <v>KVKK</v>
          </cell>
          <cell r="Q1191" t="str">
            <v>KTVT</v>
          </cell>
          <cell r="R1191" t="str">
            <v>KTVT-KVKK</v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G1191" t="str">
            <v/>
          </cell>
          <cell r="AH1191" t="str">
            <v/>
          </cell>
          <cell r="AJ1191" t="str">
            <v>x</v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</row>
        <row r="1192">
          <cell r="A1192">
            <v>688</v>
          </cell>
          <cell r="B1192">
            <v>2</v>
          </cell>
          <cell r="C1192" t="str">
            <v>DC4KT80</v>
          </cell>
          <cell r="D1192" t="str">
            <v>DC4KT80-DL</v>
          </cell>
          <cell r="E1192">
            <v>727</v>
          </cell>
          <cell r="F1192" t="str">
            <v>Khóa luận tốt nghiệp</v>
          </cell>
          <cell r="G1192">
            <v>8</v>
          </cell>
          <cell r="H1192" t="str">
            <v/>
          </cell>
          <cell r="I1192" t="str">
            <v/>
          </cell>
          <cell r="J1192">
            <v>480</v>
          </cell>
          <cell r="K1192" t="str">
            <v/>
          </cell>
          <cell r="L1192" t="str">
            <v>VĐ</v>
          </cell>
          <cell r="M1192" t="str">
            <v/>
          </cell>
          <cell r="N1192" t="str">
            <v>Kế toán - Kiểm toán</v>
          </cell>
          <cell r="O1192" t="str">
            <v>KINH TẾ - VẬN TẢI</v>
          </cell>
          <cell r="P1192" t="str">
            <v>KVKK</v>
          </cell>
          <cell r="Q1192" t="str">
            <v>KTVT</v>
          </cell>
          <cell r="R1192" t="str">
            <v>KTVT-KVKK</v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G1192" t="str">
            <v/>
          </cell>
          <cell r="AH1192" t="str">
            <v/>
          </cell>
          <cell r="AJ1192" t="str">
            <v>x</v>
          </cell>
          <cell r="AK1192" t="str">
            <v/>
          </cell>
          <cell r="AL1192" t="str">
            <v/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/>
          </cell>
          <cell r="AQ1192" t="str">
            <v/>
          </cell>
          <cell r="AR1192" t="str">
            <v/>
          </cell>
          <cell r="AS1192" t="str">
            <v/>
          </cell>
          <cell r="AT1192" t="str">
            <v/>
          </cell>
          <cell r="AU1192" t="str">
            <v/>
          </cell>
          <cell r="AV1192" t="str">
            <v/>
          </cell>
          <cell r="AW1192" t="str">
            <v/>
          </cell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</row>
        <row r="1193">
          <cell r="A1193">
            <v>689</v>
          </cell>
          <cell r="B1193">
            <v>4</v>
          </cell>
          <cell r="C1193" t="str">
            <v>CC4KT80</v>
          </cell>
          <cell r="D1193" t="str">
            <v>CC4KT80-CC</v>
          </cell>
          <cell r="E1193">
            <v>728</v>
          </cell>
          <cell r="F1193" t="str">
            <v>Khóa luận tốt nghiệp</v>
          </cell>
          <cell r="G1193">
            <v>4</v>
          </cell>
          <cell r="H1193" t="str">
            <v/>
          </cell>
          <cell r="I1193" t="str">
            <v/>
          </cell>
          <cell r="J1193">
            <v>240</v>
          </cell>
          <cell r="K1193" t="str">
            <v/>
          </cell>
          <cell r="L1193" t="str">
            <v>VĐ</v>
          </cell>
          <cell r="M1193" t="str">
            <v/>
          </cell>
          <cell r="N1193" t="str">
            <v>Kế toán - Kiểm toán</v>
          </cell>
          <cell r="O1193" t="str">
            <v>KINH TẾ - VẬN TẢI</v>
          </cell>
          <cell r="P1193" t="str">
            <v>KVKK</v>
          </cell>
          <cell r="Q1193" t="str">
            <v>KTVT</v>
          </cell>
          <cell r="R1193" t="str">
            <v>KTVT-KVKK</v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G1193" t="str">
            <v/>
          </cell>
          <cell r="AH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 t="str">
            <v/>
          </cell>
          <cell r="AT1193" t="str">
            <v/>
          </cell>
          <cell r="AU1193" t="str">
            <v/>
          </cell>
          <cell r="AV1193" t="str">
            <v/>
          </cell>
          <cell r="AW1193" t="str">
            <v/>
          </cell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>x</v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</row>
        <row r="1194">
          <cell r="A1194">
            <v>689</v>
          </cell>
          <cell r="B1194">
            <v>5</v>
          </cell>
          <cell r="C1194" t="str">
            <v>CC4KT80</v>
          </cell>
          <cell r="D1194" t="str">
            <v>CC4KT80-CL</v>
          </cell>
          <cell r="E1194">
            <v>728</v>
          </cell>
          <cell r="F1194" t="str">
            <v>Khóa luận tốt nghiệp</v>
          </cell>
          <cell r="G1194">
            <v>4</v>
          </cell>
          <cell r="H1194" t="str">
            <v/>
          </cell>
          <cell r="I1194" t="str">
            <v/>
          </cell>
          <cell r="J1194">
            <v>240</v>
          </cell>
          <cell r="K1194" t="str">
            <v/>
          </cell>
          <cell r="L1194" t="str">
            <v>VĐ</v>
          </cell>
          <cell r="M1194" t="str">
            <v/>
          </cell>
          <cell r="N1194" t="str">
            <v>Kế toán - Kiểm toán</v>
          </cell>
          <cell r="O1194" t="str">
            <v>KINH TẾ - VẬN TẢI</v>
          </cell>
          <cell r="P1194" t="str">
            <v>KVKK</v>
          </cell>
          <cell r="Q1194" t="str">
            <v>KTVT</v>
          </cell>
          <cell r="R1194" t="str">
            <v>KTVT-KVKK</v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G1194" t="str">
            <v/>
          </cell>
          <cell r="AH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 t="str">
            <v/>
          </cell>
          <cell r="AT1194" t="str">
            <v/>
          </cell>
          <cell r="AU1194" t="str">
            <v/>
          </cell>
          <cell r="AV1194" t="str">
            <v/>
          </cell>
          <cell r="AW1194" t="str">
            <v/>
          </cell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>x</v>
          </cell>
          <cell r="BD1194" t="str">
            <v/>
          </cell>
          <cell r="BE1194" t="str">
            <v/>
          </cell>
          <cell r="BF1194" t="str">
            <v/>
          </cell>
          <cell r="BG1194" t="str">
            <v/>
          </cell>
          <cell r="BH1194" t="str">
            <v/>
          </cell>
        </row>
        <row r="1195">
          <cell r="A1195">
            <v>690</v>
          </cell>
          <cell r="B1195">
            <v>1</v>
          </cell>
          <cell r="C1195" t="str">
            <v>DC2KV68</v>
          </cell>
          <cell r="D1195" t="str">
            <v>DC2KV68-DC</v>
          </cell>
          <cell r="E1195">
            <v>130</v>
          </cell>
          <cell r="F1195" t="str">
            <v>Nguyên lý kế toán</v>
          </cell>
          <cell r="G1195">
            <v>3</v>
          </cell>
          <cell r="H1195">
            <v>45</v>
          </cell>
          <cell r="I1195" t="str">
            <v/>
          </cell>
          <cell r="J1195" t="str">
            <v/>
          </cell>
          <cell r="K1195" t="str">
            <v/>
          </cell>
          <cell r="L1195" t="str">
            <v>VĐ</v>
          </cell>
          <cell r="M1195">
            <v>90</v>
          </cell>
          <cell r="N1195" t="str">
            <v>Kế toán - Kiểm toán</v>
          </cell>
          <cell r="O1195" t="str">
            <v>KINH TẾ - VẬN TẢI</v>
          </cell>
          <cell r="P1195" t="str">
            <v>KVKK</v>
          </cell>
          <cell r="Q1195" t="str">
            <v>KTVT</v>
          </cell>
          <cell r="R1195" t="str">
            <v>KTVT-KVKK</v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G1195" t="str">
            <v/>
          </cell>
          <cell r="AH1195" t="str">
            <v/>
          </cell>
          <cell r="AJ1195" t="str">
            <v>x</v>
          </cell>
          <cell r="AK1195" t="str">
            <v>x</v>
          </cell>
          <cell r="AL1195" t="str">
            <v>x</v>
          </cell>
          <cell r="AM1195" t="str">
            <v>x</v>
          </cell>
          <cell r="AN1195" t="str">
            <v/>
          </cell>
          <cell r="AO1195" t="str">
            <v>x</v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>x</v>
          </cell>
          <cell r="BD1195" t="str">
            <v>x</v>
          </cell>
          <cell r="BE1195" t="str">
            <v>x</v>
          </cell>
          <cell r="BF1195" t="str">
            <v>x</v>
          </cell>
          <cell r="BG1195" t="str">
            <v/>
          </cell>
          <cell r="BH1195" t="str">
            <v/>
          </cell>
        </row>
        <row r="1196">
          <cell r="A1196">
            <v>690</v>
          </cell>
          <cell r="B1196">
            <v>2</v>
          </cell>
          <cell r="C1196" t="str">
            <v>DC2KV68</v>
          </cell>
          <cell r="D1196" t="str">
            <v>DC2KV68-DL</v>
          </cell>
          <cell r="E1196">
            <v>130</v>
          </cell>
          <cell r="F1196" t="str">
            <v>Nguyên lý kế toán</v>
          </cell>
          <cell r="G1196">
            <v>3</v>
          </cell>
          <cell r="H1196">
            <v>45</v>
          </cell>
          <cell r="I1196" t="str">
            <v/>
          </cell>
          <cell r="J1196" t="str">
            <v/>
          </cell>
          <cell r="K1196" t="str">
            <v/>
          </cell>
          <cell r="L1196" t="str">
            <v>Viết</v>
          </cell>
          <cell r="M1196">
            <v>90</v>
          </cell>
          <cell r="N1196" t="str">
            <v>Kế toán - Kiểm toán</v>
          </cell>
          <cell r="O1196" t="str">
            <v>KINH TẾ - VẬN TẢI</v>
          </cell>
          <cell r="P1196" t="str">
            <v>KVKK</v>
          </cell>
          <cell r="Q1196" t="str">
            <v>KTVT</v>
          </cell>
          <cell r="R1196" t="str">
            <v>KTVT-KVKK</v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  <cell r="AG1196" t="str">
            <v/>
          </cell>
          <cell r="AH1196" t="str">
            <v/>
          </cell>
          <cell r="AJ1196" t="str">
            <v>x</v>
          </cell>
          <cell r="AK1196" t="str">
            <v>x</v>
          </cell>
          <cell r="AL1196" t="str">
            <v>x</v>
          </cell>
          <cell r="AM1196" t="str">
            <v>x</v>
          </cell>
          <cell r="AN1196" t="str">
            <v/>
          </cell>
          <cell r="AO1196" t="str">
            <v>x</v>
          </cell>
          <cell r="AP1196" t="str">
            <v/>
          </cell>
          <cell r="AQ1196" t="str">
            <v/>
          </cell>
          <cell r="AR1196" t="str">
            <v/>
          </cell>
          <cell r="AS1196" t="str">
            <v/>
          </cell>
          <cell r="AT1196" t="str">
            <v/>
          </cell>
          <cell r="AU1196" t="str">
            <v/>
          </cell>
          <cell r="AV1196" t="str">
            <v/>
          </cell>
          <cell r="AW1196" t="str">
            <v/>
          </cell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>x</v>
          </cell>
          <cell r="BD1196" t="str">
            <v>x</v>
          </cell>
          <cell r="BE1196" t="str">
            <v>x</v>
          </cell>
          <cell r="BF1196" t="str">
            <v>x</v>
          </cell>
          <cell r="BG1196" t="str">
            <v/>
          </cell>
          <cell r="BH1196" t="str">
            <v/>
          </cell>
        </row>
        <row r="1197">
          <cell r="A1197">
            <v>690</v>
          </cell>
          <cell r="B1197">
            <v>4</v>
          </cell>
          <cell r="C1197" t="str">
            <v>CC2KV68</v>
          </cell>
          <cell r="D1197" t="str">
            <v>CC2KV68-CC</v>
          </cell>
          <cell r="E1197">
            <v>130</v>
          </cell>
          <cell r="F1197" t="str">
            <v>Nguyên lý kế toán</v>
          </cell>
          <cell r="G1197">
            <v>3</v>
          </cell>
          <cell r="H1197">
            <v>45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>Viết</v>
          </cell>
          <cell r="M1197">
            <v>90</v>
          </cell>
          <cell r="N1197" t="str">
            <v>Kế toán - Kiểm toán</v>
          </cell>
          <cell r="O1197" t="str">
            <v>KINH TẾ - VẬN TẢI</v>
          </cell>
          <cell r="P1197" t="str">
            <v>KVKK</v>
          </cell>
          <cell r="Q1197" t="str">
            <v>KTVT</v>
          </cell>
          <cell r="R1197" t="str">
            <v>KTVT-KVKK</v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G1197" t="str">
            <v/>
          </cell>
          <cell r="AH1197" t="str">
            <v/>
          </cell>
          <cell r="AJ1197" t="str">
            <v>x</v>
          </cell>
          <cell r="AK1197" t="str">
            <v>x</v>
          </cell>
          <cell r="AL1197" t="str">
            <v>x</v>
          </cell>
          <cell r="AM1197" t="str">
            <v>x</v>
          </cell>
          <cell r="AN1197" t="str">
            <v/>
          </cell>
          <cell r="AO1197" t="str">
            <v>x</v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>x</v>
          </cell>
          <cell r="BD1197" t="str">
            <v>x</v>
          </cell>
          <cell r="BE1197" t="str">
            <v>x</v>
          </cell>
          <cell r="BF1197" t="str">
            <v>x</v>
          </cell>
          <cell r="BG1197" t="str">
            <v/>
          </cell>
          <cell r="BH1197" t="str">
            <v/>
          </cell>
        </row>
        <row r="1198">
          <cell r="A1198">
            <v>691</v>
          </cell>
          <cell r="B1198">
            <v>1</v>
          </cell>
          <cell r="C1198" t="str">
            <v>DC3KT60</v>
          </cell>
          <cell r="D1198" t="str">
            <v>DC3KT60-DC</v>
          </cell>
          <cell r="E1198">
            <v>597</v>
          </cell>
          <cell r="F1198" t="str">
            <v>Tin học kế toán</v>
          </cell>
          <cell r="G1198">
            <v>2</v>
          </cell>
          <cell r="H1198">
            <v>30</v>
          </cell>
          <cell r="I1198" t="str">
            <v/>
          </cell>
          <cell r="J1198" t="str">
            <v/>
          </cell>
          <cell r="K1198" t="str">
            <v/>
          </cell>
          <cell r="L1198" t="str">
            <v>VĐ</v>
          </cell>
          <cell r="M1198" t="str">
            <v/>
          </cell>
          <cell r="N1198" t="str">
            <v>Kế toán - Kiểm toán</v>
          </cell>
          <cell r="O1198" t="str">
            <v>KINH TẾ - VẬN TẢI</v>
          </cell>
          <cell r="P1198" t="str">
            <v>KVKK</v>
          </cell>
          <cell r="Q1198" t="str">
            <v>KTVT</v>
          </cell>
          <cell r="R1198" t="str">
            <v>KTVT-KVKK</v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G1198" t="str">
            <v/>
          </cell>
          <cell r="AH1198" t="str">
            <v/>
          </cell>
          <cell r="AJ1198" t="str">
            <v>o</v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>o</v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</row>
        <row r="1199">
          <cell r="A1199">
            <v>691</v>
          </cell>
          <cell r="B1199">
            <v>2</v>
          </cell>
          <cell r="C1199" t="str">
            <v>DL3KT60</v>
          </cell>
          <cell r="D1199" t="str">
            <v>DL3KT60-DL</v>
          </cell>
          <cell r="E1199">
            <v>597</v>
          </cell>
          <cell r="F1199" t="str">
            <v>Tin học kế toán</v>
          </cell>
          <cell r="G1199">
            <v>2</v>
          </cell>
          <cell r="H1199">
            <v>30</v>
          </cell>
          <cell r="I1199" t="str">
            <v/>
          </cell>
          <cell r="J1199" t="str">
            <v/>
          </cell>
          <cell r="K1199" t="str">
            <v/>
          </cell>
          <cell r="L1199" t="str">
            <v>VĐ</v>
          </cell>
          <cell r="M1199" t="str">
            <v/>
          </cell>
          <cell r="N1199" t="str">
            <v>Kế toán - Kiểm toán</v>
          </cell>
          <cell r="O1199" t="str">
            <v>KINH TẾ - VẬN TẢI</v>
          </cell>
          <cell r="P1199" t="str">
            <v>KVKK</v>
          </cell>
          <cell r="Q1199" t="str">
            <v>KTVT</v>
          </cell>
          <cell r="R1199" t="str">
            <v>KTVT-KVKK</v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G1199" t="str">
            <v/>
          </cell>
          <cell r="AH1199" t="str">
            <v/>
          </cell>
          <cell r="AJ1199" t="str">
            <v>o</v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>o</v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</row>
        <row r="1200">
          <cell r="A1200">
            <v>691</v>
          </cell>
          <cell r="B1200">
            <v>4</v>
          </cell>
          <cell r="C1200" t="str">
            <v>MH3KT60</v>
          </cell>
          <cell r="D1200" t="str">
            <v>MH3KT60-CC</v>
          </cell>
          <cell r="E1200">
            <v>597</v>
          </cell>
          <cell r="F1200" t="str">
            <v>Tin học kế toán</v>
          </cell>
          <cell r="G1200">
            <v>2</v>
          </cell>
          <cell r="H1200">
            <v>30</v>
          </cell>
          <cell r="I1200" t="str">
            <v/>
          </cell>
          <cell r="J1200" t="str">
            <v/>
          </cell>
          <cell r="K1200" t="str">
            <v/>
          </cell>
          <cell r="L1200" t="str">
            <v>VĐ</v>
          </cell>
          <cell r="M1200" t="str">
            <v/>
          </cell>
          <cell r="N1200" t="str">
            <v>Kế toán - Kiểm toán</v>
          </cell>
          <cell r="O1200" t="str">
            <v>KINH TẾ - VẬN TẢI</v>
          </cell>
          <cell r="P1200" t="str">
            <v>KVKK</v>
          </cell>
          <cell r="Q1200" t="str">
            <v>KTVT</v>
          </cell>
          <cell r="R1200" t="str">
            <v>KTVT-KVKK</v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G1200" t="str">
            <v/>
          </cell>
          <cell r="AH1200" t="str">
            <v/>
          </cell>
          <cell r="AJ1200" t="str">
            <v>o</v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>o</v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</row>
        <row r="1201">
          <cell r="A1201">
            <v>691</v>
          </cell>
          <cell r="B1201">
            <v>5</v>
          </cell>
          <cell r="C1201" t="str">
            <v>CC3KT60</v>
          </cell>
          <cell r="D1201" t="str">
            <v>CC3KT60-CL</v>
          </cell>
          <cell r="E1201">
            <v>597</v>
          </cell>
          <cell r="F1201" t="str">
            <v>Tin học kế toán</v>
          </cell>
          <cell r="G1201">
            <v>2</v>
          </cell>
          <cell r="H1201">
            <v>30</v>
          </cell>
          <cell r="I1201" t="str">
            <v/>
          </cell>
          <cell r="J1201" t="str">
            <v/>
          </cell>
          <cell r="K1201" t="str">
            <v/>
          </cell>
          <cell r="L1201" t="str">
            <v>VĐ</v>
          </cell>
          <cell r="M1201" t="str">
            <v/>
          </cell>
          <cell r="N1201" t="str">
            <v>Kế toán - Kiểm toán</v>
          </cell>
          <cell r="O1201" t="str">
            <v>KINH TẾ - VẬN TẢI</v>
          </cell>
          <cell r="P1201" t="str">
            <v>KVKK</v>
          </cell>
          <cell r="Q1201" t="str">
            <v>KTVT</v>
          </cell>
          <cell r="R1201" t="str">
            <v>KTVT-KVKK</v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G1201" t="str">
            <v/>
          </cell>
          <cell r="AH1201" t="str">
            <v/>
          </cell>
          <cell r="AJ1201" t="str">
            <v>o</v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>o</v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</row>
        <row r="1202">
          <cell r="A1202">
            <v>692</v>
          </cell>
          <cell r="B1202">
            <v>1</v>
          </cell>
          <cell r="C1202" t="str">
            <v>DC3KT20</v>
          </cell>
          <cell r="D1202" t="str">
            <v>DC3KT20-DC</v>
          </cell>
          <cell r="E1202">
            <v>442</v>
          </cell>
          <cell r="F1202" t="str">
            <v>Tổ chức công tác kế toán trong doanh nghiệp</v>
          </cell>
          <cell r="G1202">
            <v>2</v>
          </cell>
          <cell r="H1202">
            <v>30</v>
          </cell>
          <cell r="I1202" t="str">
            <v/>
          </cell>
          <cell r="J1202" t="str">
            <v/>
          </cell>
          <cell r="K1202" t="str">
            <v/>
          </cell>
          <cell r="L1202" t="str">
            <v>Viết</v>
          </cell>
          <cell r="M1202">
            <v>75</v>
          </cell>
          <cell r="N1202" t="str">
            <v>Kế toán - Kiểm toán</v>
          </cell>
          <cell r="O1202" t="str">
            <v>KINH TẾ - VẬN TẢI</v>
          </cell>
          <cell r="P1202" t="str">
            <v>KVKK</v>
          </cell>
          <cell r="Q1202" t="str">
            <v>KTVT</v>
          </cell>
          <cell r="R1202" t="str">
            <v>KTVT-KVKK</v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  <cell r="AG1202" t="str">
            <v/>
          </cell>
          <cell r="AH1202" t="str">
            <v/>
          </cell>
          <cell r="AJ1202" t="str">
            <v>x</v>
          </cell>
          <cell r="AK1202" t="str">
            <v/>
          </cell>
          <cell r="AL1202" t="str">
            <v/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/>
          </cell>
          <cell r="AQ1202" t="str">
            <v/>
          </cell>
          <cell r="AR1202" t="str">
            <v/>
          </cell>
          <cell r="AS1202" t="str">
            <v/>
          </cell>
          <cell r="AT1202" t="str">
            <v/>
          </cell>
          <cell r="AU1202" t="str">
            <v/>
          </cell>
          <cell r="AV1202" t="str">
            <v/>
          </cell>
          <cell r="AW1202" t="str">
            <v/>
          </cell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</row>
        <row r="1203">
          <cell r="A1203">
            <v>692</v>
          </cell>
          <cell r="B1203">
            <v>2</v>
          </cell>
          <cell r="C1203" t="str">
            <v>DC3KT20</v>
          </cell>
          <cell r="D1203" t="str">
            <v>DC3KT20-DL</v>
          </cell>
          <cell r="E1203">
            <v>442</v>
          </cell>
          <cell r="F1203" t="str">
            <v>Tổ chức công tác kế toán trong doanh nghiệp</v>
          </cell>
          <cell r="G1203">
            <v>2</v>
          </cell>
          <cell r="H1203">
            <v>30</v>
          </cell>
          <cell r="I1203" t="str">
            <v/>
          </cell>
          <cell r="J1203" t="str">
            <v/>
          </cell>
          <cell r="K1203" t="str">
            <v/>
          </cell>
          <cell r="L1203" t="str">
            <v>Viết</v>
          </cell>
          <cell r="M1203">
            <v>75</v>
          </cell>
          <cell r="N1203" t="str">
            <v>Kế toán - Kiểm toán</v>
          </cell>
          <cell r="O1203" t="str">
            <v>KINH TẾ - VẬN TẢI</v>
          </cell>
          <cell r="P1203" t="str">
            <v>KVKK</v>
          </cell>
          <cell r="Q1203" t="str">
            <v>KTVT</v>
          </cell>
          <cell r="R1203" t="str">
            <v>KTVT-KVKK</v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G1203" t="str">
            <v/>
          </cell>
          <cell r="AH1203" t="str">
            <v/>
          </cell>
          <cell r="AJ1203" t="str">
            <v>x</v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</row>
        <row r="1204">
          <cell r="A1204">
            <v>693</v>
          </cell>
          <cell r="B1204">
            <v>1</v>
          </cell>
          <cell r="C1204" t="str">
            <v>DC4KK11</v>
          </cell>
          <cell r="D1204" t="str">
            <v>DC4KK11-DC</v>
          </cell>
          <cell r="E1204">
            <v>820</v>
          </cell>
          <cell r="F1204" t="str">
            <v>Thực hành nghiệp vụ kế toán</v>
          </cell>
          <cell r="G1204">
            <v>5</v>
          </cell>
          <cell r="H1204" t="str">
            <v/>
          </cell>
          <cell r="I1204">
            <v>150</v>
          </cell>
          <cell r="J1204" t="str">
            <v/>
          </cell>
          <cell r="K1204" t="str">
            <v/>
          </cell>
          <cell r="L1204" t="str">
            <v>TH</v>
          </cell>
          <cell r="M1204" t="str">
            <v/>
          </cell>
          <cell r="N1204" t="str">
            <v>Kế toán - Kiểm toán</v>
          </cell>
          <cell r="O1204" t="str">
            <v>KINH TẾ - VẬN TẢI</v>
          </cell>
          <cell r="P1204" t="str">
            <v>KVKK</v>
          </cell>
          <cell r="Q1204" t="str">
            <v>KTVT</v>
          </cell>
          <cell r="R1204" t="str">
            <v>KTVT-KVKK</v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G1204" t="str">
            <v/>
          </cell>
          <cell r="AH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</row>
        <row r="1205">
          <cell r="A1205">
            <v>694</v>
          </cell>
          <cell r="B1205">
            <v>1</v>
          </cell>
          <cell r="C1205" t="str">
            <v>DC4KT21</v>
          </cell>
          <cell r="D1205" t="str">
            <v>DC4KT21-DC</v>
          </cell>
          <cell r="E1205">
            <v>666</v>
          </cell>
          <cell r="F1205" t="str">
            <v>Thực hành nghiệp vụ kế toán 1</v>
          </cell>
          <cell r="G1205">
            <v>4</v>
          </cell>
          <cell r="H1205" t="str">
            <v/>
          </cell>
          <cell r="I1205">
            <v>120</v>
          </cell>
          <cell r="J1205" t="str">
            <v/>
          </cell>
          <cell r="K1205" t="str">
            <v/>
          </cell>
          <cell r="L1205" t="str">
            <v>TH</v>
          </cell>
          <cell r="M1205" t="str">
            <v/>
          </cell>
          <cell r="N1205" t="str">
            <v>Kế toán - Kiểm toán</v>
          </cell>
          <cell r="O1205" t="str">
            <v>KINH TẾ - VẬN TẢI</v>
          </cell>
          <cell r="P1205" t="str">
            <v>KVKK</v>
          </cell>
          <cell r="Q1205" t="str">
            <v>KTVT</v>
          </cell>
          <cell r="R1205" t="str">
            <v>KTVT-KVKK</v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 t="str">
            <v/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G1205" t="str">
            <v/>
          </cell>
          <cell r="AH1205" t="str">
            <v/>
          </cell>
          <cell r="AJ1205" t="str">
            <v>x</v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>x</v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</row>
        <row r="1206">
          <cell r="A1206">
            <v>694</v>
          </cell>
          <cell r="B1206">
            <v>4</v>
          </cell>
          <cell r="C1206" t="str">
            <v>CC4KT21</v>
          </cell>
          <cell r="D1206" t="str">
            <v>CC4KT21-CC</v>
          </cell>
          <cell r="E1206">
            <v>666</v>
          </cell>
          <cell r="F1206" t="str">
            <v>Thực hành nghiệp vụ kế toán 1</v>
          </cell>
          <cell r="G1206">
            <v>4</v>
          </cell>
          <cell r="H1206" t="str">
            <v/>
          </cell>
          <cell r="I1206">
            <v>120</v>
          </cell>
          <cell r="J1206" t="str">
            <v/>
          </cell>
          <cell r="K1206" t="str">
            <v/>
          </cell>
          <cell r="L1206" t="str">
            <v>TH</v>
          </cell>
          <cell r="M1206" t="str">
            <v/>
          </cell>
          <cell r="N1206" t="str">
            <v>Kế toán - Kiểm toán</v>
          </cell>
          <cell r="O1206" t="str">
            <v>KINH TẾ - VẬN TẢI</v>
          </cell>
          <cell r="P1206" t="str">
            <v>KVKK</v>
          </cell>
          <cell r="Q1206" t="str">
            <v>KTVT</v>
          </cell>
          <cell r="R1206" t="str">
            <v>KTVT-KVKK</v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G1206" t="str">
            <v/>
          </cell>
          <cell r="AH1206" t="str">
            <v/>
          </cell>
          <cell r="AJ1206" t="str">
            <v>x</v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>x</v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</row>
        <row r="1207">
          <cell r="A1207">
            <v>695</v>
          </cell>
          <cell r="B1207">
            <v>1</v>
          </cell>
          <cell r="C1207" t="str">
            <v>DC4KT22</v>
          </cell>
          <cell r="D1207" t="str">
            <v>DC4KT22-DC</v>
          </cell>
          <cell r="E1207">
            <v>667</v>
          </cell>
          <cell r="F1207" t="str">
            <v>Thực hành nghiệp vụ kế toán 2</v>
          </cell>
          <cell r="G1207">
            <v>4</v>
          </cell>
          <cell r="H1207" t="str">
            <v/>
          </cell>
          <cell r="I1207">
            <v>120</v>
          </cell>
          <cell r="J1207" t="str">
            <v/>
          </cell>
          <cell r="K1207" t="str">
            <v/>
          </cell>
          <cell r="L1207" t="str">
            <v>TH</v>
          </cell>
          <cell r="M1207" t="str">
            <v/>
          </cell>
          <cell r="N1207" t="str">
            <v>Kế toán - Kiểm toán</v>
          </cell>
          <cell r="O1207" t="str">
            <v>KINH TẾ - VẬN TẢI</v>
          </cell>
          <cell r="P1207" t="str">
            <v>KVKK</v>
          </cell>
          <cell r="Q1207" t="str">
            <v>KTVT</v>
          </cell>
          <cell r="R1207" t="str">
            <v>KTVT-KVKK</v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G1207" t="str">
            <v/>
          </cell>
          <cell r="AH1207" t="str">
            <v/>
          </cell>
          <cell r="AJ1207" t="str">
            <v>x</v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>x</v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</row>
        <row r="1208">
          <cell r="A1208">
            <v>695</v>
          </cell>
          <cell r="B1208">
            <v>4</v>
          </cell>
          <cell r="C1208" t="str">
            <v>CC4KT22</v>
          </cell>
          <cell r="D1208" t="str">
            <v>CC4KT22-CC</v>
          </cell>
          <cell r="E1208">
            <v>667</v>
          </cell>
          <cell r="F1208" t="str">
            <v>Thực hành nghiệp vụ kế toán 2</v>
          </cell>
          <cell r="G1208">
            <v>4</v>
          </cell>
          <cell r="H1208" t="str">
            <v/>
          </cell>
          <cell r="I1208">
            <v>120</v>
          </cell>
          <cell r="J1208" t="str">
            <v/>
          </cell>
          <cell r="K1208" t="str">
            <v/>
          </cell>
          <cell r="L1208" t="str">
            <v>TH</v>
          </cell>
          <cell r="M1208" t="str">
            <v/>
          </cell>
          <cell r="N1208" t="str">
            <v>Kế toán - Kiểm toán</v>
          </cell>
          <cell r="O1208" t="str">
            <v>KINH TẾ - VẬN TẢI</v>
          </cell>
          <cell r="P1208" t="str">
            <v>KVKK</v>
          </cell>
          <cell r="Q1208" t="str">
            <v>KTVT</v>
          </cell>
          <cell r="R1208" t="str">
            <v>KTVT-KVKK</v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G1208" t="str">
            <v/>
          </cell>
          <cell r="AH1208" t="str">
            <v/>
          </cell>
          <cell r="AJ1208" t="str">
            <v>x</v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>x</v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</row>
        <row r="1209">
          <cell r="A1209">
            <v>696</v>
          </cell>
          <cell r="B1209">
            <v>1</v>
          </cell>
          <cell r="C1209" t="str">
            <v>DC4KK12</v>
          </cell>
          <cell r="D1209" t="str">
            <v>DC4KK12-DC</v>
          </cell>
          <cell r="E1209">
            <v>821</v>
          </cell>
          <cell r="F1209" t="str">
            <v>Thực hành nghiệp vụ kiểm toán công trình xây dựng</v>
          </cell>
          <cell r="G1209">
            <v>5</v>
          </cell>
          <cell r="H1209" t="str">
            <v/>
          </cell>
          <cell r="I1209">
            <v>150</v>
          </cell>
          <cell r="J1209" t="str">
            <v/>
          </cell>
          <cell r="K1209" t="str">
            <v/>
          </cell>
          <cell r="L1209" t="str">
            <v>TH</v>
          </cell>
          <cell r="M1209" t="str">
            <v/>
          </cell>
          <cell r="N1209" t="str">
            <v>Kế toán - Kiểm toán</v>
          </cell>
          <cell r="O1209" t="str">
            <v>KINH TẾ - VẬN TẢI</v>
          </cell>
          <cell r="P1209" t="str">
            <v>KVKK</v>
          </cell>
          <cell r="Q1209" t="str">
            <v>KTVT</v>
          </cell>
          <cell r="R1209" t="str">
            <v>KTVT-KVKK</v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G1209" t="str">
            <v/>
          </cell>
          <cell r="AH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</row>
        <row r="1210">
          <cell r="A1210">
            <v>697</v>
          </cell>
          <cell r="B1210">
            <v>1</v>
          </cell>
          <cell r="C1210" t="str">
            <v>DC4KT70</v>
          </cell>
          <cell r="D1210" t="str">
            <v>DC4KT70-DC</v>
          </cell>
          <cell r="E1210">
            <v>700</v>
          </cell>
          <cell r="F1210" t="str">
            <v>Thực tập tốt nghiệp</v>
          </cell>
          <cell r="G1210">
            <v>4</v>
          </cell>
          <cell r="H1210" t="str">
            <v/>
          </cell>
          <cell r="I1210" t="str">
            <v/>
          </cell>
          <cell r="J1210">
            <v>180</v>
          </cell>
          <cell r="K1210" t="str">
            <v/>
          </cell>
          <cell r="L1210" t="str">
            <v>VĐ</v>
          </cell>
          <cell r="M1210" t="str">
            <v/>
          </cell>
          <cell r="N1210" t="str">
            <v>Kế toán - Kiểm toán</v>
          </cell>
          <cell r="O1210" t="str">
            <v>KINH TẾ - VẬN TẢI</v>
          </cell>
          <cell r="P1210" t="str">
            <v>KVKK</v>
          </cell>
          <cell r="Q1210" t="str">
            <v>KTVT</v>
          </cell>
          <cell r="R1210" t="str">
            <v>KTVT-KVKK</v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 t="str">
            <v/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G1210" t="str">
            <v/>
          </cell>
          <cell r="AH1210" t="str">
            <v/>
          </cell>
          <cell r="AJ1210" t="str">
            <v>x</v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>x</v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</row>
        <row r="1211">
          <cell r="A1211">
            <v>697</v>
          </cell>
          <cell r="B1211">
            <v>2</v>
          </cell>
          <cell r="C1211" t="str">
            <v>DC4KT70</v>
          </cell>
          <cell r="D1211" t="str">
            <v>DC4KT70-DL</v>
          </cell>
          <cell r="E1211">
            <v>700</v>
          </cell>
          <cell r="F1211" t="str">
            <v>Thực tập tốt nghiệp</v>
          </cell>
          <cell r="G1211">
            <v>4</v>
          </cell>
          <cell r="H1211" t="str">
            <v/>
          </cell>
          <cell r="I1211" t="str">
            <v/>
          </cell>
          <cell r="J1211">
            <v>180</v>
          </cell>
          <cell r="K1211" t="str">
            <v/>
          </cell>
          <cell r="L1211" t="str">
            <v>VĐ</v>
          </cell>
          <cell r="M1211" t="str">
            <v/>
          </cell>
          <cell r="N1211" t="str">
            <v>Kế toán - Kiểm toán</v>
          </cell>
          <cell r="O1211" t="str">
            <v>KINH TẾ - VẬN TẢI</v>
          </cell>
          <cell r="P1211" t="str">
            <v>KVKK</v>
          </cell>
          <cell r="Q1211" t="str">
            <v>KTVT</v>
          </cell>
          <cell r="R1211" t="str">
            <v>KTVT-KVKK</v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G1211" t="str">
            <v/>
          </cell>
          <cell r="AH1211" t="str">
            <v/>
          </cell>
          <cell r="AJ1211" t="str">
            <v>x</v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 t="str">
            <v/>
          </cell>
          <cell r="AT1211" t="str">
            <v/>
          </cell>
          <cell r="AU1211" t="str">
            <v/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>x</v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</row>
        <row r="1212">
          <cell r="A1212">
            <v>697</v>
          </cell>
          <cell r="B1212">
            <v>4</v>
          </cell>
          <cell r="C1212" t="str">
            <v>CC4KT70</v>
          </cell>
          <cell r="D1212" t="str">
            <v>CC4KT70-CC</v>
          </cell>
          <cell r="E1212">
            <v>700</v>
          </cell>
          <cell r="F1212" t="str">
            <v>Thực tập tốt nghiệp</v>
          </cell>
          <cell r="G1212">
            <v>4</v>
          </cell>
          <cell r="H1212" t="str">
            <v/>
          </cell>
          <cell r="I1212" t="str">
            <v/>
          </cell>
          <cell r="J1212">
            <v>180</v>
          </cell>
          <cell r="K1212" t="str">
            <v/>
          </cell>
          <cell r="L1212" t="str">
            <v>VĐ</v>
          </cell>
          <cell r="M1212" t="str">
            <v/>
          </cell>
          <cell r="N1212" t="str">
            <v>Kế toán - Kiểm toán</v>
          </cell>
          <cell r="O1212" t="str">
            <v>KINH TẾ - VẬN TẢI</v>
          </cell>
          <cell r="P1212" t="str">
            <v>KVKK</v>
          </cell>
          <cell r="Q1212" t="str">
            <v>KTVT</v>
          </cell>
          <cell r="R1212" t="str">
            <v>KTVT-KVKK</v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G1212" t="str">
            <v/>
          </cell>
          <cell r="AH1212" t="str">
            <v/>
          </cell>
          <cell r="AJ1212" t="str">
            <v>x</v>
          </cell>
          <cell r="AK1212" t="str">
            <v/>
          </cell>
          <cell r="AL1212" t="str">
            <v/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/>
          </cell>
          <cell r="AQ1212" t="str">
            <v/>
          </cell>
          <cell r="AR1212" t="str">
            <v/>
          </cell>
          <cell r="AS1212" t="str">
            <v/>
          </cell>
          <cell r="AT1212" t="str">
            <v/>
          </cell>
          <cell r="AU1212" t="str">
            <v/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>x</v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</row>
        <row r="1213">
          <cell r="A1213">
            <v>697</v>
          </cell>
          <cell r="B1213">
            <v>5</v>
          </cell>
          <cell r="C1213" t="str">
            <v>CC4KT70</v>
          </cell>
          <cell r="D1213" t="str">
            <v>CC4KT70-CL</v>
          </cell>
          <cell r="E1213">
            <v>700</v>
          </cell>
          <cell r="F1213" t="str">
            <v>Thực tập tốt nghiệp</v>
          </cell>
          <cell r="G1213">
            <v>4</v>
          </cell>
          <cell r="H1213" t="str">
            <v/>
          </cell>
          <cell r="I1213" t="str">
            <v/>
          </cell>
          <cell r="J1213">
            <v>180</v>
          </cell>
          <cell r="K1213" t="str">
            <v/>
          </cell>
          <cell r="L1213" t="str">
            <v>VĐ</v>
          </cell>
          <cell r="M1213" t="str">
            <v/>
          </cell>
          <cell r="N1213" t="str">
            <v>Kế toán - Kiểm toán</v>
          </cell>
          <cell r="O1213" t="str">
            <v>KINH TẾ - VẬN TẢI</v>
          </cell>
          <cell r="P1213" t="str">
            <v>KVKK</v>
          </cell>
          <cell r="Q1213" t="str">
            <v>KTVT</v>
          </cell>
          <cell r="R1213" t="str">
            <v>KTVT-KVKK</v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G1213" t="str">
            <v/>
          </cell>
          <cell r="AH1213" t="str">
            <v/>
          </cell>
          <cell r="AJ1213" t="str">
            <v>x</v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>x</v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</row>
        <row r="1214">
          <cell r="A1214">
            <v>698</v>
          </cell>
          <cell r="B1214">
            <v>1</v>
          </cell>
          <cell r="C1214" t="str">
            <v>DC4KK70</v>
          </cell>
          <cell r="D1214" t="str">
            <v>DC4KK70-DC</v>
          </cell>
          <cell r="E1214">
            <v>822</v>
          </cell>
          <cell r="F1214" t="str">
            <v>Thực tập tốt nghiệp</v>
          </cell>
          <cell r="G1214">
            <v>4</v>
          </cell>
          <cell r="H1214" t="str">
            <v/>
          </cell>
          <cell r="I1214" t="str">
            <v/>
          </cell>
          <cell r="J1214">
            <v>240</v>
          </cell>
          <cell r="K1214" t="str">
            <v/>
          </cell>
          <cell r="L1214" t="str">
            <v>VĐ</v>
          </cell>
          <cell r="M1214" t="str">
            <v/>
          </cell>
          <cell r="N1214" t="str">
            <v>Kế toán - Kiểm toán</v>
          </cell>
          <cell r="O1214" t="str">
            <v>KINH TẾ - VẬN TẢI</v>
          </cell>
          <cell r="P1214" t="str">
            <v>KVKK</v>
          </cell>
          <cell r="Q1214" t="str">
            <v>KTVT</v>
          </cell>
          <cell r="R1214" t="str">
            <v>KTVT-KVKK</v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 t="str">
            <v/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G1214" t="str">
            <v/>
          </cell>
          <cell r="AH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</row>
        <row r="1215">
          <cell r="A1215">
            <v>699</v>
          </cell>
          <cell r="B1215">
            <v>1</v>
          </cell>
          <cell r="C1215" t="str">
            <v>DC3KK11</v>
          </cell>
          <cell r="D1215" t="str">
            <v>DC3KK11-DC</v>
          </cell>
          <cell r="E1215">
            <v>816</v>
          </cell>
          <cell r="F1215" t="str">
            <v>Dự toán xây dựng công trình</v>
          </cell>
          <cell r="G1215">
            <v>2</v>
          </cell>
          <cell r="H1215">
            <v>30</v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>Đường</v>
          </cell>
          <cell r="O1215" t="str">
            <v>CÔNG TRÌNH</v>
          </cell>
          <cell r="P1215" t="str">
            <v>CTDB</v>
          </cell>
          <cell r="Q1215" t="str">
            <v>KCT</v>
          </cell>
          <cell r="R1215" t="str">
            <v>KCT-CTDB</v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 t="str">
            <v/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G1215" t="str">
            <v/>
          </cell>
          <cell r="AH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</row>
        <row r="1216">
          <cell r="A1216">
            <v>700</v>
          </cell>
          <cell r="B1216">
            <v>1</v>
          </cell>
          <cell r="C1216" t="str">
            <v>DC3KX62</v>
          </cell>
          <cell r="D1216" t="str">
            <v>DC3KX62-DC</v>
          </cell>
          <cell r="E1216">
            <v>618</v>
          </cell>
          <cell r="F1216" t="str">
            <v>Điều tra qui hoạch xây dựng</v>
          </cell>
          <cell r="G1216">
            <v>2</v>
          </cell>
          <cell r="H1216">
            <v>30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>Viết</v>
          </cell>
          <cell r="M1216">
            <v>60</v>
          </cell>
          <cell r="N1216" t="str">
            <v>Kinh tế xây dựng</v>
          </cell>
          <cell r="O1216" t="str">
            <v>KINH TẾ - VẬN TẢI</v>
          </cell>
          <cell r="P1216" t="str">
            <v>KVKX</v>
          </cell>
          <cell r="Q1216" t="str">
            <v>KTVT</v>
          </cell>
          <cell r="R1216" t="str">
            <v>KTVT-KVKX</v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 t="str">
            <v/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G1216" t="str">
            <v/>
          </cell>
          <cell r="AH1216" t="str">
            <v/>
          </cell>
          <cell r="AJ1216" t="str">
            <v/>
          </cell>
          <cell r="AK1216" t="str">
            <v/>
          </cell>
          <cell r="AL1216" t="str">
            <v>o</v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>o</v>
          </cell>
          <cell r="BF1216" t="str">
            <v/>
          </cell>
          <cell r="BG1216" t="str">
            <v/>
          </cell>
          <cell r="BH1216" t="str">
            <v/>
          </cell>
        </row>
        <row r="1217">
          <cell r="A1217">
            <v>700</v>
          </cell>
          <cell r="B1217">
            <v>2</v>
          </cell>
          <cell r="C1217" t="str">
            <v>DC3KX62</v>
          </cell>
          <cell r="D1217" t="str">
            <v>DC3KX62-DL</v>
          </cell>
          <cell r="E1217">
            <v>618</v>
          </cell>
          <cell r="F1217" t="str">
            <v>Điều tra qui hoạch xây dựng</v>
          </cell>
          <cell r="G1217">
            <v>2</v>
          </cell>
          <cell r="H1217">
            <v>30</v>
          </cell>
          <cell r="I1217" t="str">
            <v/>
          </cell>
          <cell r="J1217" t="str">
            <v/>
          </cell>
          <cell r="K1217" t="str">
            <v/>
          </cell>
          <cell r="L1217" t="str">
            <v>Viết</v>
          </cell>
          <cell r="M1217">
            <v>60</v>
          </cell>
          <cell r="N1217" t="str">
            <v>Kinh tế xây dựng</v>
          </cell>
          <cell r="O1217" t="str">
            <v>KINH TẾ - VẬN TẢI</v>
          </cell>
          <cell r="P1217" t="str">
            <v>KVKX</v>
          </cell>
          <cell r="Q1217" t="str">
            <v>KTVT</v>
          </cell>
          <cell r="R1217" t="str">
            <v>KTVT-KVKX</v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 t="str">
            <v/>
          </cell>
          <cell r="AA1217" t="str">
            <v/>
          </cell>
          <cell r="AB1217" t="str">
            <v/>
          </cell>
          <cell r="AC1217" t="str">
            <v/>
          </cell>
          <cell r="AD1217" t="str">
            <v/>
          </cell>
          <cell r="AE1217" t="str">
            <v/>
          </cell>
          <cell r="AG1217" t="str">
            <v/>
          </cell>
          <cell r="AH1217" t="str">
            <v/>
          </cell>
          <cell r="AJ1217" t="str">
            <v/>
          </cell>
          <cell r="AK1217" t="str">
            <v/>
          </cell>
          <cell r="AL1217" t="str">
            <v>o</v>
          </cell>
          <cell r="AM1217" t="str">
            <v/>
          </cell>
          <cell r="AN1217" t="str">
            <v/>
          </cell>
          <cell r="AO1217" t="str">
            <v/>
          </cell>
          <cell r="AP1217" t="str">
            <v/>
          </cell>
          <cell r="AQ1217" t="str">
            <v/>
          </cell>
          <cell r="AR1217" t="str">
            <v/>
          </cell>
          <cell r="AS1217" t="str">
            <v/>
          </cell>
          <cell r="AT1217" t="str">
            <v/>
          </cell>
          <cell r="AU1217" t="str">
            <v/>
          </cell>
          <cell r="AV1217" t="str">
            <v/>
          </cell>
          <cell r="AW1217" t="str">
            <v/>
          </cell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  <cell r="BD1217" t="str">
            <v/>
          </cell>
          <cell r="BE1217" t="str">
            <v>o</v>
          </cell>
          <cell r="BF1217" t="str">
            <v/>
          </cell>
          <cell r="BG1217" t="str">
            <v/>
          </cell>
          <cell r="BH1217" t="str">
            <v/>
          </cell>
        </row>
        <row r="1218">
          <cell r="A1218">
            <v>700</v>
          </cell>
          <cell r="B1218">
            <v>4</v>
          </cell>
          <cell r="C1218" t="str">
            <v>CC3KX62</v>
          </cell>
          <cell r="D1218" t="str">
            <v>CC3KX62-CC</v>
          </cell>
          <cell r="E1218">
            <v>618</v>
          </cell>
          <cell r="F1218" t="str">
            <v>Điều tra qui hoạch xây dựng</v>
          </cell>
          <cell r="G1218">
            <v>2</v>
          </cell>
          <cell r="H1218">
            <v>30</v>
          </cell>
          <cell r="I1218" t="str">
            <v/>
          </cell>
          <cell r="J1218" t="str">
            <v/>
          </cell>
          <cell r="K1218" t="str">
            <v/>
          </cell>
          <cell r="L1218" t="str">
            <v>Viết</v>
          </cell>
          <cell r="M1218">
            <v>60</v>
          </cell>
          <cell r="N1218" t="str">
            <v>Kinh tế xây dựng</v>
          </cell>
          <cell r="O1218" t="str">
            <v>KINH TẾ - VẬN TẢI</v>
          </cell>
          <cell r="P1218" t="str">
            <v>KVKX</v>
          </cell>
          <cell r="Q1218" t="str">
            <v>KTVT</v>
          </cell>
          <cell r="R1218" t="str">
            <v>KTVT-KVKX</v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G1218" t="str">
            <v/>
          </cell>
          <cell r="AH1218" t="str">
            <v/>
          </cell>
          <cell r="AJ1218" t="str">
            <v/>
          </cell>
          <cell r="AK1218" t="str">
            <v/>
          </cell>
          <cell r="AL1218" t="str">
            <v>o</v>
          </cell>
          <cell r="AM1218" t="str">
            <v/>
          </cell>
          <cell r="AN1218" t="str">
            <v/>
          </cell>
          <cell r="AO1218" t="str">
            <v/>
          </cell>
          <cell r="AP1218" t="str">
            <v/>
          </cell>
          <cell r="AQ1218" t="str">
            <v/>
          </cell>
          <cell r="AR1218" t="str">
            <v/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>o</v>
          </cell>
          <cell r="BF1218" t="str">
            <v/>
          </cell>
          <cell r="BG1218" t="str">
            <v/>
          </cell>
          <cell r="BH1218" t="str">
            <v/>
          </cell>
        </row>
        <row r="1219">
          <cell r="A1219">
            <v>701</v>
          </cell>
          <cell r="B1219">
            <v>1</v>
          </cell>
          <cell r="C1219" t="str">
            <v>DC3KX76</v>
          </cell>
          <cell r="D1219" t="str">
            <v>DC3KX76-DC</v>
          </cell>
          <cell r="E1219">
            <v>520</v>
          </cell>
          <cell r="F1219" t="str">
            <v>Định giá sản phẩm xây dựng</v>
          </cell>
          <cell r="G1219">
            <v>3</v>
          </cell>
          <cell r="H1219">
            <v>45</v>
          </cell>
          <cell r="I1219" t="str">
            <v/>
          </cell>
          <cell r="J1219" t="str">
            <v/>
          </cell>
          <cell r="K1219" t="str">
            <v/>
          </cell>
          <cell r="L1219" t="str">
            <v>Viết</v>
          </cell>
          <cell r="M1219">
            <v>90</v>
          </cell>
          <cell r="N1219" t="str">
            <v>Kinh tế xây dựng</v>
          </cell>
          <cell r="O1219" t="str">
            <v>KINH TẾ - VẬN TẢI</v>
          </cell>
          <cell r="P1219" t="str">
            <v>KVKX</v>
          </cell>
          <cell r="Q1219" t="str">
            <v>KTVT</v>
          </cell>
          <cell r="R1219" t="str">
            <v>KTVT-KVKX</v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 t="str">
            <v/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G1219" t="str">
            <v/>
          </cell>
          <cell r="AH1219" t="str">
            <v/>
          </cell>
          <cell r="AJ1219" t="str">
            <v/>
          </cell>
          <cell r="AK1219" t="str">
            <v/>
          </cell>
          <cell r="AL1219" t="str">
            <v>x</v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>x</v>
          </cell>
          <cell r="BF1219" t="str">
            <v/>
          </cell>
          <cell r="BG1219" t="str">
            <v/>
          </cell>
          <cell r="BH1219" t="str">
            <v/>
          </cell>
        </row>
        <row r="1220">
          <cell r="A1220">
            <v>701</v>
          </cell>
          <cell r="B1220">
            <v>4</v>
          </cell>
          <cell r="C1220" t="str">
            <v>CC3KX76</v>
          </cell>
          <cell r="D1220" t="str">
            <v>CC3KX76-CC</v>
          </cell>
          <cell r="E1220">
            <v>520</v>
          </cell>
          <cell r="F1220" t="str">
            <v>Định giá sản phẩm xây dựng</v>
          </cell>
          <cell r="G1220">
            <v>3</v>
          </cell>
          <cell r="H1220">
            <v>45</v>
          </cell>
          <cell r="I1220" t="str">
            <v/>
          </cell>
          <cell r="J1220" t="str">
            <v/>
          </cell>
          <cell r="K1220" t="str">
            <v/>
          </cell>
          <cell r="L1220" t="str">
            <v>Viết</v>
          </cell>
          <cell r="M1220">
            <v>90</v>
          </cell>
          <cell r="N1220" t="str">
            <v>Kinh tế xây dựng</v>
          </cell>
          <cell r="O1220" t="str">
            <v>KINH TẾ - VẬN TẢI</v>
          </cell>
          <cell r="P1220" t="str">
            <v>KVKX</v>
          </cell>
          <cell r="Q1220" t="str">
            <v>KTVT</v>
          </cell>
          <cell r="R1220" t="str">
            <v>KTVT-KVKX</v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G1220" t="str">
            <v/>
          </cell>
          <cell r="AH1220" t="str">
            <v/>
          </cell>
          <cell r="AJ1220" t="str">
            <v/>
          </cell>
          <cell r="AK1220" t="str">
            <v/>
          </cell>
          <cell r="AL1220" t="str">
            <v>x</v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>x</v>
          </cell>
          <cell r="BF1220" t="str">
            <v/>
          </cell>
          <cell r="BG1220" t="str">
            <v/>
          </cell>
          <cell r="BH1220" t="str">
            <v/>
          </cell>
        </row>
        <row r="1221">
          <cell r="A1221">
            <v>702</v>
          </cell>
          <cell r="B1221">
            <v>1</v>
          </cell>
          <cell r="C1221" t="str">
            <v>DC3KX75</v>
          </cell>
          <cell r="D1221" t="str">
            <v>DC3KX75-DC</v>
          </cell>
          <cell r="E1221">
            <v>512</v>
          </cell>
          <cell r="F1221" t="str">
            <v>Định mức kinh tế kỹ thuật xây dựng</v>
          </cell>
          <cell r="G1221">
            <v>3</v>
          </cell>
          <cell r="H1221">
            <v>45</v>
          </cell>
          <cell r="I1221" t="str">
            <v/>
          </cell>
          <cell r="J1221" t="str">
            <v/>
          </cell>
          <cell r="K1221" t="str">
            <v/>
          </cell>
          <cell r="L1221" t="str">
            <v>Viết</v>
          </cell>
          <cell r="M1221">
            <v>90</v>
          </cell>
          <cell r="N1221" t="str">
            <v>Kinh tế xây dựng</v>
          </cell>
          <cell r="O1221" t="str">
            <v>KINH TẾ - VẬN TẢI</v>
          </cell>
          <cell r="P1221" t="str">
            <v>KVKX</v>
          </cell>
          <cell r="Q1221" t="str">
            <v>KTVT</v>
          </cell>
          <cell r="R1221" t="str">
            <v>KTVT-KVKX</v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 t="str">
            <v/>
          </cell>
          <cell r="AA1221" t="str">
            <v/>
          </cell>
          <cell r="AB1221" t="str">
            <v/>
          </cell>
          <cell r="AC1221" t="str">
            <v/>
          </cell>
          <cell r="AD1221" t="str">
            <v/>
          </cell>
          <cell r="AE1221" t="str">
            <v/>
          </cell>
          <cell r="AG1221" t="str">
            <v/>
          </cell>
          <cell r="AH1221" t="str">
            <v/>
          </cell>
          <cell r="AJ1221" t="str">
            <v/>
          </cell>
          <cell r="AK1221" t="str">
            <v/>
          </cell>
          <cell r="AL1221" t="str">
            <v>x</v>
          </cell>
          <cell r="AM1221" t="str">
            <v/>
          </cell>
          <cell r="AN1221" t="str">
            <v/>
          </cell>
          <cell r="AO1221" t="str">
            <v/>
          </cell>
          <cell r="AP1221" t="str">
            <v/>
          </cell>
          <cell r="AQ1221" t="str">
            <v/>
          </cell>
          <cell r="AR1221" t="str">
            <v/>
          </cell>
          <cell r="AS1221" t="str">
            <v/>
          </cell>
          <cell r="AT1221" t="str">
            <v/>
          </cell>
          <cell r="AU1221" t="str">
            <v/>
          </cell>
          <cell r="AV1221" t="str">
            <v/>
          </cell>
          <cell r="AW1221" t="str">
            <v/>
          </cell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</row>
        <row r="1222">
          <cell r="A1222">
            <v>703</v>
          </cell>
          <cell r="B1222">
            <v>2</v>
          </cell>
          <cell r="C1222" t="str">
            <v>DL3KX75</v>
          </cell>
          <cell r="D1222" t="str">
            <v>DL3KX75-DL</v>
          </cell>
          <cell r="E1222">
            <v>513</v>
          </cell>
          <cell r="F1222" t="str">
            <v>Định mức kinh tế kỹ thuật xây dựng</v>
          </cell>
          <cell r="G1222">
            <v>2</v>
          </cell>
          <cell r="H1222">
            <v>30</v>
          </cell>
          <cell r="I1222" t="str">
            <v/>
          </cell>
          <cell r="J1222" t="str">
            <v/>
          </cell>
          <cell r="K1222" t="str">
            <v/>
          </cell>
          <cell r="L1222" t="str">
            <v>Viết</v>
          </cell>
          <cell r="M1222">
            <v>90</v>
          </cell>
          <cell r="N1222" t="str">
            <v>Kinh tế xây dựng</v>
          </cell>
          <cell r="O1222" t="str">
            <v>KINH TẾ - VẬN TẢI</v>
          </cell>
          <cell r="P1222" t="str">
            <v>KVKX</v>
          </cell>
          <cell r="Q1222" t="str">
            <v>KTVT</v>
          </cell>
          <cell r="R1222" t="str">
            <v>KTVT-KVKX</v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G1222" t="str">
            <v/>
          </cell>
          <cell r="AH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</row>
        <row r="1223">
          <cell r="A1223">
            <v>704</v>
          </cell>
          <cell r="B1223">
            <v>4</v>
          </cell>
          <cell r="C1223" t="str">
            <v>CC3KX75</v>
          </cell>
          <cell r="D1223" t="str">
            <v>CC3KX75-CC</v>
          </cell>
          <cell r="E1223">
            <v>514</v>
          </cell>
          <cell r="F1223" t="str">
            <v>Định mức kinh tế kỹ thuật xây dựng</v>
          </cell>
          <cell r="G1223">
            <v>3</v>
          </cell>
          <cell r="H1223">
            <v>45</v>
          </cell>
          <cell r="I1223" t="str">
            <v/>
          </cell>
          <cell r="J1223" t="str">
            <v/>
          </cell>
          <cell r="K1223" t="str">
            <v/>
          </cell>
          <cell r="L1223" t="str">
            <v>Viết</v>
          </cell>
          <cell r="M1223">
            <v>90</v>
          </cell>
          <cell r="N1223" t="str">
            <v>Kinh tế xây dựng</v>
          </cell>
          <cell r="O1223" t="str">
            <v>KINH TẾ - VẬN TẢI</v>
          </cell>
          <cell r="P1223" t="str">
            <v>KVKX</v>
          </cell>
          <cell r="Q1223" t="str">
            <v>KTVT</v>
          </cell>
          <cell r="R1223" t="str">
            <v>KTVT-KVKX</v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 t="str">
            <v/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G1223" t="str">
            <v/>
          </cell>
          <cell r="AH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>x</v>
          </cell>
          <cell r="BF1223" t="str">
            <v/>
          </cell>
          <cell r="BG1223" t="str">
            <v/>
          </cell>
          <cell r="BH1223" t="str">
            <v/>
          </cell>
        </row>
        <row r="1224">
          <cell r="A1224">
            <v>705</v>
          </cell>
          <cell r="B1224">
            <v>1</v>
          </cell>
          <cell r="C1224" t="str">
            <v>DC3KK12</v>
          </cell>
          <cell r="D1224" t="str">
            <v>DC3KK12-DC</v>
          </cell>
          <cell r="E1224">
            <v>817</v>
          </cell>
          <cell r="F1224" t="str">
            <v>Đồ án Dự toán đầu tư công trình xây dựng</v>
          </cell>
          <cell r="G1224">
            <v>2</v>
          </cell>
          <cell r="H1224" t="str">
            <v/>
          </cell>
          <cell r="I1224" t="str">
            <v/>
          </cell>
          <cell r="J1224">
            <v>90</v>
          </cell>
          <cell r="K1224" t="str">
            <v/>
          </cell>
          <cell r="L1224" t="str">
            <v>VĐ</v>
          </cell>
          <cell r="M1224" t="str">
            <v/>
          </cell>
          <cell r="N1224" t="str">
            <v>Kinh tế xây dựng</v>
          </cell>
          <cell r="O1224" t="str">
            <v>KINH TẾ - VẬN TẢI</v>
          </cell>
          <cell r="P1224" t="str">
            <v>KVKX</v>
          </cell>
          <cell r="Q1224" t="str">
            <v>KTVT</v>
          </cell>
          <cell r="R1224" t="str">
            <v>KTVT-KVKX</v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G1224" t="str">
            <v/>
          </cell>
          <cell r="AH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</row>
        <row r="1225">
          <cell r="A1225">
            <v>706</v>
          </cell>
          <cell r="B1225">
            <v>1</v>
          </cell>
          <cell r="C1225" t="str">
            <v>DC3KX77</v>
          </cell>
          <cell r="D1225" t="str">
            <v>DC3KX77-DC</v>
          </cell>
          <cell r="E1225">
            <v>521</v>
          </cell>
          <cell r="F1225" t="str">
            <v>Đồ án Dự toán xây dựng công trình</v>
          </cell>
          <cell r="G1225">
            <v>2</v>
          </cell>
          <cell r="H1225" t="str">
            <v/>
          </cell>
          <cell r="I1225" t="str">
            <v/>
          </cell>
          <cell r="J1225">
            <v>90</v>
          </cell>
          <cell r="K1225" t="str">
            <v/>
          </cell>
          <cell r="L1225" t="str">
            <v>VĐ</v>
          </cell>
          <cell r="M1225" t="str">
            <v/>
          </cell>
          <cell r="N1225" t="str">
            <v>Kinh tế xây dựng</v>
          </cell>
          <cell r="O1225" t="str">
            <v>KINH TẾ - VẬN TẢI</v>
          </cell>
          <cell r="P1225" t="str">
            <v>KVKX</v>
          </cell>
          <cell r="Q1225" t="str">
            <v>KTVT</v>
          </cell>
          <cell r="R1225" t="str">
            <v>KTVT-KVKX</v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 t="str">
            <v/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G1225" t="str">
            <v/>
          </cell>
          <cell r="AH1225" t="str">
            <v/>
          </cell>
          <cell r="AJ1225" t="str">
            <v/>
          </cell>
          <cell r="AK1225" t="str">
            <v/>
          </cell>
          <cell r="AL1225" t="str">
            <v>x</v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 t="str">
            <v/>
          </cell>
          <cell r="AT1225" t="str">
            <v/>
          </cell>
          <cell r="AU1225" t="str">
            <v/>
          </cell>
          <cell r="AV1225" t="str">
            <v/>
          </cell>
          <cell r="AW1225" t="str">
            <v/>
          </cell>
          <cell r="AX1225" t="str">
            <v/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>x</v>
          </cell>
          <cell r="BF1225" t="str">
            <v/>
          </cell>
          <cell r="BG1225" t="str">
            <v/>
          </cell>
          <cell r="BH1225" t="str">
            <v/>
          </cell>
        </row>
        <row r="1226">
          <cell r="A1226">
            <v>706</v>
          </cell>
          <cell r="B1226">
            <v>4</v>
          </cell>
          <cell r="C1226" t="str">
            <v>CC3KX77</v>
          </cell>
          <cell r="D1226" t="str">
            <v>CC3KX77-CC</v>
          </cell>
          <cell r="E1226">
            <v>521</v>
          </cell>
          <cell r="F1226" t="str">
            <v>Đồ án Dự toán xây dựng công trình</v>
          </cell>
          <cell r="G1226">
            <v>2</v>
          </cell>
          <cell r="H1226" t="str">
            <v/>
          </cell>
          <cell r="I1226" t="str">
            <v/>
          </cell>
          <cell r="J1226">
            <v>90</v>
          </cell>
          <cell r="K1226" t="str">
            <v/>
          </cell>
          <cell r="L1226" t="str">
            <v>VĐ</v>
          </cell>
          <cell r="M1226" t="str">
            <v/>
          </cell>
          <cell r="N1226" t="str">
            <v>Kinh tế xây dựng</v>
          </cell>
          <cell r="O1226" t="str">
            <v>KINH TẾ - VẬN TẢI</v>
          </cell>
          <cell r="P1226" t="str">
            <v>KVKX</v>
          </cell>
          <cell r="Q1226" t="str">
            <v>KTVT</v>
          </cell>
          <cell r="R1226" t="str">
            <v>KTVT-KVKX</v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G1226" t="str">
            <v/>
          </cell>
          <cell r="AH1226" t="str">
            <v/>
          </cell>
          <cell r="AJ1226" t="str">
            <v/>
          </cell>
          <cell r="AK1226" t="str">
            <v/>
          </cell>
          <cell r="AL1226" t="str">
            <v>x</v>
          </cell>
          <cell r="AM1226" t="str">
            <v/>
          </cell>
          <cell r="AN1226" t="str">
            <v/>
          </cell>
          <cell r="AO1226" t="str">
            <v/>
          </cell>
          <cell r="AP1226" t="str">
            <v/>
          </cell>
          <cell r="AQ1226" t="str">
            <v/>
          </cell>
          <cell r="AR1226" t="str">
            <v/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>x</v>
          </cell>
          <cell r="BF1226" t="str">
            <v/>
          </cell>
          <cell r="BG1226" t="str">
            <v/>
          </cell>
          <cell r="BH1226" t="str">
            <v/>
          </cell>
        </row>
        <row r="1227">
          <cell r="A1227">
            <v>707</v>
          </cell>
          <cell r="B1227">
            <v>1</v>
          </cell>
          <cell r="C1227" t="str">
            <v>DC3KX70</v>
          </cell>
          <cell r="D1227" t="str">
            <v>DC3KX70-DC</v>
          </cell>
          <cell r="E1227">
            <v>788</v>
          </cell>
          <cell r="F1227" t="str">
            <v>Đồ án Định mức kinh tế kỹ thuật xây dựng</v>
          </cell>
          <cell r="G1227">
            <v>1</v>
          </cell>
          <cell r="H1227" t="str">
            <v/>
          </cell>
          <cell r="I1227" t="str">
            <v/>
          </cell>
          <cell r="J1227">
            <v>45</v>
          </cell>
          <cell r="K1227" t="str">
            <v/>
          </cell>
          <cell r="L1227" t="str">
            <v>VĐ</v>
          </cell>
          <cell r="M1227" t="str">
            <v/>
          </cell>
          <cell r="N1227" t="str">
            <v>Kinh tế xây dựng</v>
          </cell>
          <cell r="O1227" t="str">
            <v>KINH TẾ - VẬN TẢI</v>
          </cell>
          <cell r="P1227" t="str">
            <v>KVKX</v>
          </cell>
          <cell r="Q1227" t="str">
            <v>KTVT</v>
          </cell>
          <cell r="R1227" t="str">
            <v>KTVT-KVKX</v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 t="str">
            <v/>
          </cell>
          <cell r="AA1227" t="str">
            <v/>
          </cell>
          <cell r="AB1227" t="str">
            <v/>
          </cell>
          <cell r="AC1227" t="str">
            <v/>
          </cell>
          <cell r="AD1227" t="str">
            <v/>
          </cell>
          <cell r="AE1227" t="str">
            <v/>
          </cell>
          <cell r="AG1227" t="str">
            <v/>
          </cell>
          <cell r="AH1227" t="str">
            <v/>
          </cell>
          <cell r="AJ1227" t="str">
            <v/>
          </cell>
          <cell r="AK1227" t="str">
            <v/>
          </cell>
          <cell r="AL1227" t="str">
            <v>x</v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</row>
        <row r="1228">
          <cell r="A1228">
            <v>707</v>
          </cell>
          <cell r="B1228">
            <v>2</v>
          </cell>
          <cell r="C1228" t="str">
            <v>DC3KX70</v>
          </cell>
          <cell r="D1228" t="str">
            <v>DC3KX70-DL</v>
          </cell>
          <cell r="E1228">
            <v>788</v>
          </cell>
          <cell r="F1228" t="str">
            <v>Đồ án Định mức kinh tế kỹ thuật xây dựng</v>
          </cell>
          <cell r="G1228">
            <v>1</v>
          </cell>
          <cell r="H1228" t="str">
            <v/>
          </cell>
          <cell r="I1228" t="str">
            <v/>
          </cell>
          <cell r="J1228">
            <v>45</v>
          </cell>
          <cell r="K1228" t="str">
            <v/>
          </cell>
          <cell r="L1228" t="str">
            <v>VĐ</v>
          </cell>
          <cell r="M1228" t="str">
            <v/>
          </cell>
          <cell r="N1228" t="str">
            <v>Kinh tế xây dựng</v>
          </cell>
          <cell r="O1228" t="str">
            <v>KINH TẾ - VẬN TẢI</v>
          </cell>
          <cell r="P1228" t="str">
            <v>KVKX</v>
          </cell>
          <cell r="Q1228" t="str">
            <v>KTVT</v>
          </cell>
          <cell r="R1228" t="str">
            <v>KTVT-KVKX</v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 t="str">
            <v/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G1228" t="str">
            <v/>
          </cell>
          <cell r="AH1228" t="str">
            <v/>
          </cell>
          <cell r="AJ1228" t="str">
            <v/>
          </cell>
          <cell r="AK1228" t="str">
            <v/>
          </cell>
          <cell r="AL1228" t="str">
            <v>x</v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</row>
        <row r="1229">
          <cell r="A1229">
            <v>708</v>
          </cell>
          <cell r="B1229">
            <v>1</v>
          </cell>
          <cell r="C1229" t="str">
            <v>DC3KX79</v>
          </cell>
          <cell r="D1229" t="str">
            <v>DC3KX79-DC</v>
          </cell>
          <cell r="E1229">
            <v>523</v>
          </cell>
          <cell r="F1229" t="str">
            <v>Đồ án Lập hồ sơ dự thầu xây dựng công trình</v>
          </cell>
          <cell r="G1229">
            <v>2</v>
          </cell>
          <cell r="H1229" t="str">
            <v/>
          </cell>
          <cell r="I1229" t="str">
            <v/>
          </cell>
          <cell r="J1229">
            <v>90</v>
          </cell>
          <cell r="K1229" t="str">
            <v/>
          </cell>
          <cell r="L1229" t="str">
            <v>VĐ</v>
          </cell>
          <cell r="M1229" t="str">
            <v/>
          </cell>
          <cell r="N1229" t="str">
            <v>Kinh tế xây dựng</v>
          </cell>
          <cell r="O1229" t="str">
            <v>KINH TẾ - VẬN TẢI</v>
          </cell>
          <cell r="P1229" t="str">
            <v>KVKX</v>
          </cell>
          <cell r="Q1229" t="str">
            <v>KTVT</v>
          </cell>
          <cell r="R1229" t="str">
            <v>KTVT-KVKX</v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 t="str">
            <v/>
          </cell>
          <cell r="AA1229" t="str">
            <v/>
          </cell>
          <cell r="AB1229" t="str">
            <v/>
          </cell>
          <cell r="AC1229" t="str">
            <v/>
          </cell>
          <cell r="AD1229" t="str">
            <v/>
          </cell>
          <cell r="AE1229" t="str">
            <v/>
          </cell>
          <cell r="AG1229" t="str">
            <v/>
          </cell>
          <cell r="AH1229" t="str">
            <v/>
          </cell>
          <cell r="AJ1229" t="str">
            <v/>
          </cell>
          <cell r="AK1229" t="str">
            <v/>
          </cell>
          <cell r="AL1229" t="str">
            <v>x</v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/>
          </cell>
          <cell r="BE1229" t="str">
            <v/>
          </cell>
          <cell r="BF1229" t="str">
            <v/>
          </cell>
          <cell r="BG1229" t="str">
            <v/>
          </cell>
          <cell r="BH1229" t="str">
            <v/>
          </cell>
        </row>
        <row r="1230">
          <cell r="A1230">
            <v>708</v>
          </cell>
          <cell r="B1230">
            <v>2</v>
          </cell>
          <cell r="C1230" t="str">
            <v>DC3KX79</v>
          </cell>
          <cell r="D1230" t="str">
            <v>DC3KX79-DL</v>
          </cell>
          <cell r="E1230">
            <v>523</v>
          </cell>
          <cell r="F1230" t="str">
            <v>Đồ án Lập hồ sơ dự thầu xây dựng công trình</v>
          </cell>
          <cell r="G1230">
            <v>2</v>
          </cell>
          <cell r="H1230" t="str">
            <v/>
          </cell>
          <cell r="I1230" t="str">
            <v/>
          </cell>
          <cell r="J1230">
            <v>90</v>
          </cell>
          <cell r="K1230" t="str">
            <v/>
          </cell>
          <cell r="L1230" t="str">
            <v>VĐ</v>
          </cell>
          <cell r="M1230" t="str">
            <v/>
          </cell>
          <cell r="N1230" t="str">
            <v>Kinh tế xây dựng</v>
          </cell>
          <cell r="O1230" t="str">
            <v>KINH TẾ - VẬN TẢI</v>
          </cell>
          <cell r="P1230" t="str">
            <v>KVKX</v>
          </cell>
          <cell r="Q1230" t="str">
            <v>KTVT</v>
          </cell>
          <cell r="R1230" t="str">
            <v>KTVT-KVKX</v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 t="str">
            <v/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G1230" t="str">
            <v/>
          </cell>
          <cell r="AH1230" t="str">
            <v/>
          </cell>
          <cell r="AJ1230" t="str">
            <v/>
          </cell>
          <cell r="AK1230" t="str">
            <v/>
          </cell>
          <cell r="AL1230" t="str">
            <v>x</v>
          </cell>
          <cell r="AM1230" t="str">
            <v/>
          </cell>
          <cell r="AN1230" t="str">
            <v/>
          </cell>
          <cell r="AO1230" t="str">
            <v/>
          </cell>
          <cell r="AP1230" t="str">
            <v/>
          </cell>
          <cell r="AQ1230" t="str">
            <v/>
          </cell>
          <cell r="AR1230" t="str">
            <v/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  <cell r="BE1230" t="str">
            <v/>
          </cell>
          <cell r="BF1230" t="str">
            <v/>
          </cell>
          <cell r="BG1230" t="str">
            <v/>
          </cell>
          <cell r="BH1230" t="str">
            <v/>
          </cell>
        </row>
        <row r="1231">
          <cell r="A1231">
            <v>709</v>
          </cell>
          <cell r="B1231">
            <v>1</v>
          </cell>
          <cell r="C1231" t="str">
            <v>DC3KX64</v>
          </cell>
          <cell r="D1231" t="str">
            <v>DC3KX64-DC</v>
          </cell>
          <cell r="E1231">
            <v>791</v>
          </cell>
          <cell r="F1231" t="str">
            <v>Đồ án Phân tích hoạt động kinh tế của doanh nghiệp xây dựng</v>
          </cell>
          <cell r="G1231">
            <v>1</v>
          </cell>
          <cell r="H1231" t="str">
            <v/>
          </cell>
          <cell r="I1231" t="str">
            <v/>
          </cell>
          <cell r="J1231">
            <v>45</v>
          </cell>
          <cell r="K1231" t="str">
            <v/>
          </cell>
          <cell r="L1231" t="str">
            <v>VĐ</v>
          </cell>
          <cell r="M1231" t="str">
            <v/>
          </cell>
          <cell r="N1231" t="str">
            <v>Kinh tế xây dựng</v>
          </cell>
          <cell r="O1231" t="str">
            <v>KINH TẾ - VẬN TẢI</v>
          </cell>
          <cell r="P1231" t="str">
            <v>KVKX</v>
          </cell>
          <cell r="Q1231" t="str">
            <v>KTVT</v>
          </cell>
          <cell r="R1231" t="str">
            <v>KTVT-KVKX</v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 t="str">
            <v/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G1231" t="str">
            <v/>
          </cell>
          <cell r="AH1231" t="str">
            <v/>
          </cell>
          <cell r="AJ1231" t="str">
            <v/>
          </cell>
          <cell r="AK1231" t="str">
            <v/>
          </cell>
          <cell r="AL1231" t="str">
            <v>x</v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</row>
        <row r="1232">
          <cell r="A1232">
            <v>709</v>
          </cell>
          <cell r="B1232">
            <v>2</v>
          </cell>
          <cell r="C1232" t="str">
            <v>DC3KX64</v>
          </cell>
          <cell r="D1232" t="str">
            <v>DC3KX64-DL</v>
          </cell>
          <cell r="E1232">
            <v>791</v>
          </cell>
          <cell r="F1232" t="str">
            <v>Đồ án Phân tích hoạt động kinh tế của doanh nghiệp xây dựng</v>
          </cell>
          <cell r="G1232">
            <v>1</v>
          </cell>
          <cell r="H1232" t="str">
            <v/>
          </cell>
          <cell r="I1232" t="str">
            <v/>
          </cell>
          <cell r="J1232">
            <v>45</v>
          </cell>
          <cell r="K1232" t="str">
            <v/>
          </cell>
          <cell r="L1232" t="str">
            <v>VĐ</v>
          </cell>
          <cell r="M1232" t="str">
            <v/>
          </cell>
          <cell r="N1232" t="str">
            <v>Kinh tế xây dựng</v>
          </cell>
          <cell r="O1232" t="str">
            <v>KINH TẾ - VẬN TẢI</v>
          </cell>
          <cell r="P1232" t="str">
            <v>KVKX</v>
          </cell>
          <cell r="Q1232" t="str">
            <v>KTVT</v>
          </cell>
          <cell r="R1232" t="str">
            <v>KTVT-KVKX</v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 t="str">
            <v/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G1232" t="str">
            <v/>
          </cell>
          <cell r="AH1232" t="str">
            <v/>
          </cell>
          <cell r="AJ1232" t="str">
            <v/>
          </cell>
          <cell r="AK1232" t="str">
            <v/>
          </cell>
          <cell r="AL1232" t="str">
            <v>x</v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</row>
        <row r="1233">
          <cell r="A1233">
            <v>710</v>
          </cell>
          <cell r="B1233">
            <v>1</v>
          </cell>
          <cell r="C1233" t="str">
            <v>DC4KX80</v>
          </cell>
          <cell r="D1233" t="str">
            <v>DC4KX80-DC</v>
          </cell>
          <cell r="E1233">
            <v>736</v>
          </cell>
          <cell r="F1233" t="str">
            <v>Đồ án tốt nghiệp</v>
          </cell>
          <cell r="G1233">
            <v>8</v>
          </cell>
          <cell r="H1233" t="str">
            <v/>
          </cell>
          <cell r="I1233" t="str">
            <v/>
          </cell>
          <cell r="J1233">
            <v>480</v>
          </cell>
          <cell r="K1233" t="str">
            <v/>
          </cell>
          <cell r="L1233" t="str">
            <v>VĐ</v>
          </cell>
          <cell r="M1233" t="str">
            <v/>
          </cell>
          <cell r="N1233" t="str">
            <v>Kinh tế xây dựng</v>
          </cell>
          <cell r="O1233" t="str">
            <v>KINH TẾ - VẬN TẢI</v>
          </cell>
          <cell r="P1233" t="str">
            <v>KVKX</v>
          </cell>
          <cell r="Q1233" t="str">
            <v>KTVT</v>
          </cell>
          <cell r="R1233" t="str">
            <v>KTVT-KVKX</v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 t="str">
            <v/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G1233" t="str">
            <v/>
          </cell>
          <cell r="AH1233" t="str">
            <v/>
          </cell>
          <cell r="AJ1233" t="str">
            <v/>
          </cell>
          <cell r="AK1233" t="str">
            <v/>
          </cell>
          <cell r="AL1233" t="str">
            <v>x</v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</row>
        <row r="1234">
          <cell r="A1234">
            <v>710</v>
          </cell>
          <cell r="B1234">
            <v>2</v>
          </cell>
          <cell r="C1234" t="str">
            <v>DC4KX80</v>
          </cell>
          <cell r="D1234" t="str">
            <v>DC4KX80-DL</v>
          </cell>
          <cell r="E1234">
            <v>736</v>
          </cell>
          <cell r="F1234" t="str">
            <v>Đồ án tốt nghiệp</v>
          </cell>
          <cell r="G1234">
            <v>8</v>
          </cell>
          <cell r="H1234" t="str">
            <v/>
          </cell>
          <cell r="I1234" t="str">
            <v/>
          </cell>
          <cell r="J1234">
            <v>480</v>
          </cell>
          <cell r="K1234" t="str">
            <v/>
          </cell>
          <cell r="L1234" t="str">
            <v>VĐ</v>
          </cell>
          <cell r="M1234" t="str">
            <v/>
          </cell>
          <cell r="N1234" t="str">
            <v>Kinh tế xây dựng</v>
          </cell>
          <cell r="O1234" t="str">
            <v>KINH TẾ - VẬN TẢI</v>
          </cell>
          <cell r="P1234" t="str">
            <v>KVKX</v>
          </cell>
          <cell r="Q1234" t="str">
            <v>KTVT</v>
          </cell>
          <cell r="R1234" t="str">
            <v>KTVT-KVKX</v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/>
          </cell>
          <cell r="AD1234" t="str">
            <v/>
          </cell>
          <cell r="AE1234" t="str">
            <v/>
          </cell>
          <cell r="AG1234" t="str">
            <v/>
          </cell>
          <cell r="AH1234" t="str">
            <v/>
          </cell>
          <cell r="AJ1234" t="str">
            <v/>
          </cell>
          <cell r="AK1234" t="str">
            <v/>
          </cell>
          <cell r="AL1234" t="str">
            <v>x</v>
          </cell>
          <cell r="AM1234" t="str">
            <v/>
          </cell>
          <cell r="AN1234" t="str">
            <v/>
          </cell>
          <cell r="AO1234" t="str">
            <v/>
          </cell>
          <cell r="AP1234" t="str">
            <v/>
          </cell>
          <cell r="AQ1234" t="str">
            <v/>
          </cell>
          <cell r="AR1234" t="str">
            <v/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</row>
        <row r="1235">
          <cell r="A1235">
            <v>711</v>
          </cell>
          <cell r="B1235">
            <v>4</v>
          </cell>
          <cell r="C1235" t="str">
            <v>CC4KX80</v>
          </cell>
          <cell r="D1235" t="str">
            <v>CC4KX80-CC</v>
          </cell>
          <cell r="E1235">
            <v>737</v>
          </cell>
          <cell r="F1235" t="str">
            <v>Đồ án tốt nghiệp</v>
          </cell>
          <cell r="G1235">
            <v>4</v>
          </cell>
          <cell r="H1235" t="str">
            <v/>
          </cell>
          <cell r="I1235" t="str">
            <v/>
          </cell>
          <cell r="J1235">
            <v>240</v>
          </cell>
          <cell r="K1235" t="str">
            <v/>
          </cell>
          <cell r="L1235" t="str">
            <v>VĐ</v>
          </cell>
          <cell r="M1235" t="str">
            <v/>
          </cell>
          <cell r="N1235" t="str">
            <v>Kinh tế xây dựng</v>
          </cell>
          <cell r="O1235" t="str">
            <v>KINH TẾ - VẬN TẢI</v>
          </cell>
          <cell r="P1235" t="str">
            <v>KVKX</v>
          </cell>
          <cell r="Q1235" t="str">
            <v>KTVT</v>
          </cell>
          <cell r="R1235" t="str">
            <v>KTVT-KVKX</v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 t="str">
            <v/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G1235" t="str">
            <v/>
          </cell>
          <cell r="AH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>x</v>
          </cell>
          <cell r="BF1235" t="str">
            <v/>
          </cell>
          <cell r="BG1235" t="str">
            <v/>
          </cell>
          <cell r="BH1235" t="str">
            <v/>
          </cell>
        </row>
        <row r="1236">
          <cell r="A1236">
            <v>712</v>
          </cell>
          <cell r="B1236">
            <v>1</v>
          </cell>
          <cell r="C1236" t="str">
            <v>DC3KX38</v>
          </cell>
          <cell r="D1236" t="str">
            <v>DC3KX38-DC</v>
          </cell>
          <cell r="E1236">
            <v>515</v>
          </cell>
          <cell r="F1236" t="str">
            <v>Kế toán xây dựng cơ bản</v>
          </cell>
          <cell r="G1236">
            <v>3</v>
          </cell>
          <cell r="H1236">
            <v>45</v>
          </cell>
          <cell r="I1236" t="str">
            <v/>
          </cell>
          <cell r="J1236" t="str">
            <v/>
          </cell>
          <cell r="K1236" t="str">
            <v/>
          </cell>
          <cell r="L1236" t="str">
            <v>Viết</v>
          </cell>
          <cell r="M1236">
            <v>90</v>
          </cell>
          <cell r="N1236" t="str">
            <v>Kế toán - Kiểm toán</v>
          </cell>
          <cell r="O1236" t="str">
            <v>KINH TẾ - VẬN TẢI</v>
          </cell>
          <cell r="P1236" t="str">
            <v>KVKK</v>
          </cell>
          <cell r="Q1236" t="str">
            <v>KTVT</v>
          </cell>
          <cell r="R1236" t="str">
            <v>KTVT-KVKK</v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 t="str">
            <v/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G1236" t="str">
            <v/>
          </cell>
          <cell r="AH1236" t="str">
            <v/>
          </cell>
          <cell r="AJ1236" t="str">
            <v/>
          </cell>
          <cell r="AK1236" t="str">
            <v/>
          </cell>
          <cell r="AL1236" t="str">
            <v>x</v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>x</v>
          </cell>
          <cell r="BF1236" t="str">
            <v/>
          </cell>
          <cell r="BG1236" t="str">
            <v/>
          </cell>
          <cell r="BH1236" t="str">
            <v/>
          </cell>
        </row>
        <row r="1237">
          <cell r="A1237">
            <v>712</v>
          </cell>
          <cell r="B1237">
            <v>4</v>
          </cell>
          <cell r="C1237" t="str">
            <v>CC3KX38</v>
          </cell>
          <cell r="D1237" t="str">
            <v>CC3KX38-CC</v>
          </cell>
          <cell r="E1237">
            <v>515</v>
          </cell>
          <cell r="F1237" t="str">
            <v>Kế toán xây dựng cơ bản</v>
          </cell>
          <cell r="G1237">
            <v>3</v>
          </cell>
          <cell r="H1237">
            <v>45</v>
          </cell>
          <cell r="I1237" t="str">
            <v/>
          </cell>
          <cell r="J1237" t="str">
            <v/>
          </cell>
          <cell r="K1237" t="str">
            <v/>
          </cell>
          <cell r="L1237" t="str">
            <v>Viết</v>
          </cell>
          <cell r="M1237">
            <v>90</v>
          </cell>
          <cell r="N1237" t="str">
            <v>Kế toán - Kiểm toán</v>
          </cell>
          <cell r="O1237" t="str">
            <v>KINH TẾ - VẬN TẢI</v>
          </cell>
          <cell r="P1237" t="str">
            <v>KVKK</v>
          </cell>
          <cell r="Q1237" t="str">
            <v>KTVT</v>
          </cell>
          <cell r="R1237" t="str">
            <v>KTVT-KVKK</v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 t="str">
            <v/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G1237" t="str">
            <v/>
          </cell>
          <cell r="AH1237" t="str">
            <v/>
          </cell>
          <cell r="AJ1237" t="str">
            <v/>
          </cell>
          <cell r="AK1237" t="str">
            <v/>
          </cell>
          <cell r="AL1237" t="str">
            <v>x</v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>x</v>
          </cell>
          <cell r="BF1237" t="str">
            <v/>
          </cell>
          <cell r="BG1237" t="str">
            <v/>
          </cell>
          <cell r="BH1237" t="str">
            <v/>
          </cell>
        </row>
        <row r="1238">
          <cell r="A1238">
            <v>713</v>
          </cell>
          <cell r="B1238">
            <v>1</v>
          </cell>
          <cell r="C1238" t="str">
            <v>DC3KX72</v>
          </cell>
          <cell r="D1238" t="str">
            <v>DC3KX72-DC</v>
          </cell>
          <cell r="E1238">
            <v>518</v>
          </cell>
          <cell r="F1238" t="str">
            <v>Kinh tế đầu tư</v>
          </cell>
          <cell r="G1238">
            <v>3</v>
          </cell>
          <cell r="H1238">
            <v>45</v>
          </cell>
          <cell r="I1238" t="str">
            <v/>
          </cell>
          <cell r="J1238" t="str">
            <v/>
          </cell>
          <cell r="K1238" t="str">
            <v/>
          </cell>
          <cell r="L1238" t="str">
            <v>Viết</v>
          </cell>
          <cell r="M1238">
            <v>90</v>
          </cell>
          <cell r="N1238" t="str">
            <v>Kinh tế xây dựng</v>
          </cell>
          <cell r="O1238" t="str">
            <v>KINH TẾ - VẬN TẢI</v>
          </cell>
          <cell r="P1238" t="str">
            <v>KVKX</v>
          </cell>
          <cell r="Q1238" t="str">
            <v>KTVT</v>
          </cell>
          <cell r="R1238" t="str">
            <v>KTVT-KVKX</v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 t="str">
            <v/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G1238" t="str">
            <v/>
          </cell>
          <cell r="AH1238" t="str">
            <v/>
          </cell>
          <cell r="AJ1238" t="str">
            <v/>
          </cell>
          <cell r="AK1238" t="str">
            <v/>
          </cell>
          <cell r="AL1238" t="str">
            <v>x</v>
          </cell>
          <cell r="AM1238" t="str">
            <v/>
          </cell>
          <cell r="AN1238" t="str">
            <v/>
          </cell>
          <cell r="AO1238" t="str">
            <v/>
          </cell>
          <cell r="AP1238" t="str">
            <v/>
          </cell>
          <cell r="AQ1238" t="str">
            <v/>
          </cell>
          <cell r="AR1238" t="str">
            <v/>
          </cell>
          <cell r="AS1238" t="str">
            <v/>
          </cell>
          <cell r="AT1238" t="str">
            <v/>
          </cell>
          <cell r="AU1238" t="str">
            <v/>
          </cell>
          <cell r="AV1238" t="str">
            <v/>
          </cell>
          <cell r="AW1238" t="str">
            <v/>
          </cell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  <cell r="BD1238" t="str">
            <v/>
          </cell>
          <cell r="BE1238" t="str">
            <v>x</v>
          </cell>
          <cell r="BF1238" t="str">
            <v/>
          </cell>
          <cell r="BG1238" t="str">
            <v/>
          </cell>
          <cell r="BH1238" t="str">
            <v/>
          </cell>
        </row>
        <row r="1239">
          <cell r="A1239">
            <v>713</v>
          </cell>
          <cell r="B1239">
            <v>4</v>
          </cell>
          <cell r="C1239" t="str">
            <v>CC3KX72</v>
          </cell>
          <cell r="D1239" t="str">
            <v>CC3KX72-CC</v>
          </cell>
          <cell r="E1239">
            <v>518</v>
          </cell>
          <cell r="F1239" t="str">
            <v>Kinh tế đầu tư</v>
          </cell>
          <cell r="G1239">
            <v>3</v>
          </cell>
          <cell r="H1239">
            <v>45</v>
          </cell>
          <cell r="I1239" t="str">
            <v/>
          </cell>
          <cell r="J1239" t="str">
            <v/>
          </cell>
          <cell r="K1239" t="str">
            <v/>
          </cell>
          <cell r="L1239" t="str">
            <v>Viết</v>
          </cell>
          <cell r="M1239">
            <v>90</v>
          </cell>
          <cell r="N1239" t="str">
            <v>Kinh tế xây dựng</v>
          </cell>
          <cell r="O1239" t="str">
            <v>KINH TẾ - VẬN TẢI</v>
          </cell>
          <cell r="P1239" t="str">
            <v>KVKX</v>
          </cell>
          <cell r="Q1239" t="str">
            <v>KTVT</v>
          </cell>
          <cell r="R1239" t="str">
            <v>KTVT-KVKX</v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 t="str">
            <v/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G1239" t="str">
            <v/>
          </cell>
          <cell r="AH1239" t="str">
            <v/>
          </cell>
          <cell r="AJ1239" t="str">
            <v/>
          </cell>
          <cell r="AK1239" t="str">
            <v/>
          </cell>
          <cell r="AL1239" t="str">
            <v>x</v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>x</v>
          </cell>
          <cell r="BF1239" t="str">
            <v/>
          </cell>
          <cell r="BG1239" t="str">
            <v/>
          </cell>
          <cell r="BH1239" t="str">
            <v/>
          </cell>
        </row>
        <row r="1240">
          <cell r="A1240">
            <v>714</v>
          </cell>
          <cell r="B1240">
            <v>1</v>
          </cell>
          <cell r="C1240" t="str">
            <v>DC2KV65</v>
          </cell>
          <cell r="D1240" t="str">
            <v>DC2KV65-DC</v>
          </cell>
          <cell r="E1240">
            <v>135</v>
          </cell>
          <cell r="F1240" t="str">
            <v>Kinh tế xây dựng</v>
          </cell>
          <cell r="G1240">
            <v>2</v>
          </cell>
          <cell r="H1240">
            <v>30</v>
          </cell>
          <cell r="I1240" t="str">
            <v/>
          </cell>
          <cell r="J1240" t="str">
            <v/>
          </cell>
          <cell r="K1240" t="str">
            <v/>
          </cell>
          <cell r="L1240" t="str">
            <v>Viết</v>
          </cell>
          <cell r="M1240">
            <v>90</v>
          </cell>
          <cell r="N1240" t="str">
            <v>Kinh tế xây dựng</v>
          </cell>
          <cell r="O1240" t="str">
            <v>KINH TẾ - VẬN TẢI</v>
          </cell>
          <cell r="P1240" t="str">
            <v>KVKX</v>
          </cell>
          <cell r="Q1240" t="str">
            <v>KTVT</v>
          </cell>
          <cell r="R1240" t="str">
            <v>KTVT-KVKX</v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G1240" t="str">
            <v/>
          </cell>
          <cell r="AH1240" t="str">
            <v/>
          </cell>
          <cell r="AJ1240" t="str">
            <v>x</v>
          </cell>
          <cell r="AK1240" t="str">
            <v>o</v>
          </cell>
          <cell r="AL1240" t="str">
            <v/>
          </cell>
          <cell r="AM1240" t="str">
            <v/>
          </cell>
          <cell r="AN1240" t="str">
            <v/>
          </cell>
          <cell r="AO1240" t="str">
            <v/>
          </cell>
          <cell r="AP1240" t="str">
            <v/>
          </cell>
          <cell r="AQ1240" t="str">
            <v/>
          </cell>
          <cell r="AR1240" t="str">
            <v/>
          </cell>
          <cell r="AS1240" t="str">
            <v/>
          </cell>
          <cell r="AT1240" t="str">
            <v/>
          </cell>
          <cell r="AU1240" t="str">
            <v/>
          </cell>
          <cell r="AV1240" t="str">
            <v/>
          </cell>
          <cell r="AW1240" t="str">
            <v/>
          </cell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>o</v>
          </cell>
          <cell r="BD1240" t="str">
            <v>o</v>
          </cell>
          <cell r="BE1240" t="str">
            <v/>
          </cell>
          <cell r="BF1240" t="str">
            <v/>
          </cell>
          <cell r="BG1240" t="str">
            <v/>
          </cell>
          <cell r="BH1240" t="str">
            <v/>
          </cell>
        </row>
        <row r="1241">
          <cell r="A1241">
            <v>714</v>
          </cell>
          <cell r="B1241">
            <v>2</v>
          </cell>
          <cell r="C1241" t="str">
            <v>DC2KV65</v>
          </cell>
          <cell r="D1241" t="str">
            <v>DC2KV65-DL</v>
          </cell>
          <cell r="E1241">
            <v>135</v>
          </cell>
          <cell r="F1241" t="str">
            <v>Kinh tế xây dựng</v>
          </cell>
          <cell r="G1241">
            <v>2</v>
          </cell>
          <cell r="H1241">
            <v>30</v>
          </cell>
          <cell r="I1241" t="str">
            <v/>
          </cell>
          <cell r="J1241" t="str">
            <v/>
          </cell>
          <cell r="K1241" t="str">
            <v/>
          </cell>
          <cell r="L1241" t="str">
            <v>Viết</v>
          </cell>
          <cell r="M1241">
            <v>90</v>
          </cell>
          <cell r="N1241" t="str">
            <v>Kinh tế xây dựng</v>
          </cell>
          <cell r="O1241" t="str">
            <v>KINH TẾ - VẬN TẢI</v>
          </cell>
          <cell r="P1241" t="str">
            <v>KVKX</v>
          </cell>
          <cell r="Q1241" t="str">
            <v>KTVT</v>
          </cell>
          <cell r="R1241" t="str">
            <v>KTVT-KVKX</v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 t="str">
            <v/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G1241" t="str">
            <v/>
          </cell>
          <cell r="AH1241" t="str">
            <v/>
          </cell>
          <cell r="AJ1241" t="str">
            <v>x</v>
          </cell>
          <cell r="AK1241" t="str">
            <v>o</v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>o</v>
          </cell>
          <cell r="BD1241" t="str">
            <v>o</v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</row>
        <row r="1242">
          <cell r="A1242">
            <v>714</v>
          </cell>
          <cell r="B1242">
            <v>4</v>
          </cell>
          <cell r="C1242" t="str">
            <v>CC2KV65</v>
          </cell>
          <cell r="D1242" t="str">
            <v>CC2KV65-CC</v>
          </cell>
          <cell r="E1242">
            <v>135</v>
          </cell>
          <cell r="F1242" t="str">
            <v>Kinh tế xây dựng</v>
          </cell>
          <cell r="G1242">
            <v>2</v>
          </cell>
          <cell r="H1242">
            <v>30</v>
          </cell>
          <cell r="I1242" t="str">
            <v/>
          </cell>
          <cell r="J1242" t="str">
            <v/>
          </cell>
          <cell r="K1242" t="str">
            <v/>
          </cell>
          <cell r="L1242" t="str">
            <v>Viết</v>
          </cell>
          <cell r="M1242">
            <v>90</v>
          </cell>
          <cell r="N1242" t="str">
            <v>Kinh tế xây dựng</v>
          </cell>
          <cell r="O1242" t="str">
            <v>KINH TẾ - VẬN TẢI</v>
          </cell>
          <cell r="P1242" t="str">
            <v>KVKX</v>
          </cell>
          <cell r="Q1242" t="str">
            <v>KTVT</v>
          </cell>
          <cell r="R1242" t="str">
            <v>KTVT-KVKX</v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 t="str">
            <v/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G1242" t="str">
            <v/>
          </cell>
          <cell r="AH1242" t="str">
            <v/>
          </cell>
          <cell r="AJ1242" t="str">
            <v>x</v>
          </cell>
          <cell r="AK1242" t="str">
            <v>o</v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>o</v>
          </cell>
          <cell r="BD1242" t="str">
            <v>o</v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</row>
        <row r="1243">
          <cell r="A1243">
            <v>715</v>
          </cell>
          <cell r="B1243">
            <v>1</v>
          </cell>
          <cell r="C1243" t="str">
            <v>DC3KX71</v>
          </cell>
          <cell r="D1243" t="str">
            <v>DC3KX71-DC</v>
          </cell>
          <cell r="E1243">
            <v>517</v>
          </cell>
          <cell r="F1243" t="str">
            <v>Kinh tế xây dựng</v>
          </cell>
          <cell r="G1243">
            <v>3</v>
          </cell>
          <cell r="H1243">
            <v>45</v>
          </cell>
          <cell r="I1243" t="str">
            <v/>
          </cell>
          <cell r="J1243" t="str">
            <v/>
          </cell>
          <cell r="K1243" t="str">
            <v/>
          </cell>
          <cell r="L1243" t="str">
            <v>Viết</v>
          </cell>
          <cell r="M1243">
            <v>90</v>
          </cell>
          <cell r="N1243" t="str">
            <v>Kinh tế xây dựng</v>
          </cell>
          <cell r="O1243" t="str">
            <v>KINH TẾ - VẬN TẢI</v>
          </cell>
          <cell r="P1243" t="str">
            <v>KVKX</v>
          </cell>
          <cell r="Q1243" t="str">
            <v>KTVT</v>
          </cell>
          <cell r="R1243" t="str">
            <v>KTVT-KVKX</v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G1243" t="str">
            <v/>
          </cell>
          <cell r="AH1243" t="str">
            <v/>
          </cell>
          <cell r="AJ1243" t="str">
            <v/>
          </cell>
          <cell r="AK1243" t="str">
            <v/>
          </cell>
          <cell r="AL1243" t="str">
            <v>x</v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>x</v>
          </cell>
          <cell r="BF1243" t="str">
            <v/>
          </cell>
          <cell r="BG1243" t="str">
            <v/>
          </cell>
          <cell r="BH1243" t="str">
            <v/>
          </cell>
        </row>
        <row r="1244">
          <cell r="A1244">
            <v>715</v>
          </cell>
          <cell r="B1244">
            <v>4</v>
          </cell>
          <cell r="C1244" t="str">
            <v>CC3KX71</v>
          </cell>
          <cell r="D1244" t="str">
            <v>CC3KX71-CC</v>
          </cell>
          <cell r="E1244">
            <v>517</v>
          </cell>
          <cell r="F1244" t="str">
            <v>Kinh tế xây dựng</v>
          </cell>
          <cell r="G1244">
            <v>3</v>
          </cell>
          <cell r="H1244">
            <v>45</v>
          </cell>
          <cell r="I1244" t="str">
            <v/>
          </cell>
          <cell r="J1244" t="str">
            <v/>
          </cell>
          <cell r="K1244" t="str">
            <v/>
          </cell>
          <cell r="L1244" t="str">
            <v>Viết</v>
          </cell>
          <cell r="M1244">
            <v>90</v>
          </cell>
          <cell r="N1244" t="str">
            <v>Kinh tế xây dựng</v>
          </cell>
          <cell r="O1244" t="str">
            <v>KINH TẾ - VẬN TẢI</v>
          </cell>
          <cell r="P1244" t="str">
            <v>KVKX</v>
          </cell>
          <cell r="Q1244" t="str">
            <v>KTVT</v>
          </cell>
          <cell r="R1244" t="str">
            <v>KTVT-KVKX</v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G1244" t="str">
            <v/>
          </cell>
          <cell r="AH1244" t="str">
            <v/>
          </cell>
          <cell r="AJ1244" t="str">
            <v/>
          </cell>
          <cell r="AK1244" t="str">
            <v/>
          </cell>
          <cell r="AL1244" t="str">
            <v>x</v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>x</v>
          </cell>
          <cell r="BF1244" t="str">
            <v/>
          </cell>
          <cell r="BG1244" t="str">
            <v/>
          </cell>
          <cell r="BH1244" t="str">
            <v/>
          </cell>
        </row>
        <row r="1245">
          <cell r="A1245">
            <v>716</v>
          </cell>
          <cell r="B1245">
            <v>1</v>
          </cell>
          <cell r="C1245" t="str">
            <v>DC3CT91</v>
          </cell>
          <cell r="D1245" t="str">
            <v>DC3CT91-DC</v>
          </cell>
          <cell r="E1245">
            <v>568</v>
          </cell>
          <cell r="F1245" t="str">
            <v>Kinh tế xây dựng</v>
          </cell>
          <cell r="G1245">
            <v>2</v>
          </cell>
          <cell r="H1245">
            <v>30</v>
          </cell>
          <cell r="I1245" t="str">
            <v/>
          </cell>
          <cell r="J1245" t="str">
            <v/>
          </cell>
          <cell r="K1245" t="str">
            <v/>
          </cell>
          <cell r="L1245" t="str">
            <v>Viết</v>
          </cell>
          <cell r="M1245">
            <v>90</v>
          </cell>
          <cell r="N1245" t="str">
            <v>Kinh tế xây dựng</v>
          </cell>
          <cell r="O1245" t="str">
            <v>KINH TẾ - VẬN TẢI</v>
          </cell>
          <cell r="P1245" t="str">
            <v>KVKX</v>
          </cell>
          <cell r="Q1245" t="str">
            <v>KTVT</v>
          </cell>
          <cell r="R1245" t="str">
            <v>KTVT-KVKX</v>
          </cell>
          <cell r="U1245" t="str">
            <v>o</v>
          </cell>
          <cell r="V1245" t="str">
            <v>o</v>
          </cell>
          <cell r="W1245" t="str">
            <v>o</v>
          </cell>
          <cell r="X1245" t="str">
            <v>o</v>
          </cell>
          <cell r="Y1245" t="str">
            <v>x</v>
          </cell>
          <cell r="Z1245" t="str">
            <v>o</v>
          </cell>
          <cell r="AA1245" t="str">
            <v>o</v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G1245" t="str">
            <v/>
          </cell>
          <cell r="AH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>o</v>
          </cell>
          <cell r="AR1245" t="str">
            <v>o</v>
          </cell>
          <cell r="AS1245" t="str">
            <v>o</v>
          </cell>
          <cell r="AT1245" t="str">
            <v/>
          </cell>
          <cell r="AU1245" t="str">
            <v>o</v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</row>
        <row r="1246">
          <cell r="A1246">
            <v>716</v>
          </cell>
          <cell r="B1246">
            <v>2</v>
          </cell>
          <cell r="C1246" t="str">
            <v>DC3CT91</v>
          </cell>
          <cell r="D1246" t="str">
            <v>DC3CT91-DL</v>
          </cell>
          <cell r="E1246">
            <v>568</v>
          </cell>
          <cell r="F1246" t="str">
            <v>Kinh tế xây dựng</v>
          </cell>
          <cell r="G1246">
            <v>2</v>
          </cell>
          <cell r="H1246">
            <v>30</v>
          </cell>
          <cell r="I1246" t="str">
            <v/>
          </cell>
          <cell r="J1246" t="str">
            <v/>
          </cell>
          <cell r="K1246" t="str">
            <v/>
          </cell>
          <cell r="L1246" t="str">
            <v>Viết</v>
          </cell>
          <cell r="M1246">
            <v>90</v>
          </cell>
          <cell r="N1246" t="str">
            <v>Kinh tế xây dựng</v>
          </cell>
          <cell r="O1246" t="str">
            <v>KINH TẾ - VẬN TẢI</v>
          </cell>
          <cell r="P1246" t="str">
            <v>KVKX</v>
          </cell>
          <cell r="Q1246" t="str">
            <v>KTVT</v>
          </cell>
          <cell r="R1246" t="str">
            <v>KTVT-KVKX</v>
          </cell>
          <cell r="U1246" t="str">
            <v>o</v>
          </cell>
          <cell r="V1246" t="str">
            <v>o</v>
          </cell>
          <cell r="W1246" t="str">
            <v>o</v>
          </cell>
          <cell r="X1246" t="str">
            <v>o</v>
          </cell>
          <cell r="Y1246" t="str">
            <v>x</v>
          </cell>
          <cell r="Z1246" t="str">
            <v>o</v>
          </cell>
          <cell r="AA1246" t="str">
            <v>o</v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G1246" t="str">
            <v/>
          </cell>
          <cell r="AH1246" t="str">
            <v/>
          </cell>
          <cell r="AJ1246" t="str">
            <v/>
          </cell>
          <cell r="AK1246" t="str">
            <v/>
          </cell>
          <cell r="AL1246" t="str">
            <v/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/>
          </cell>
          <cell r="AQ1246" t="str">
            <v>o</v>
          </cell>
          <cell r="AR1246" t="str">
            <v>o</v>
          </cell>
          <cell r="AS1246" t="str">
            <v>o</v>
          </cell>
          <cell r="AT1246" t="str">
            <v/>
          </cell>
          <cell r="AU1246" t="str">
            <v>o</v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</row>
        <row r="1247">
          <cell r="A1247">
            <v>716</v>
          </cell>
          <cell r="B1247">
            <v>3</v>
          </cell>
          <cell r="C1247" t="str">
            <v>DC3CT91</v>
          </cell>
          <cell r="D1247" t="str">
            <v>DC3CT91-DV</v>
          </cell>
          <cell r="E1247">
            <v>568</v>
          </cell>
          <cell r="F1247" t="str">
            <v>Kinh tế xây dựng</v>
          </cell>
          <cell r="G1247">
            <v>2</v>
          </cell>
          <cell r="H1247">
            <v>30</v>
          </cell>
          <cell r="I1247" t="str">
            <v/>
          </cell>
          <cell r="J1247" t="str">
            <v/>
          </cell>
          <cell r="K1247" t="str">
            <v/>
          </cell>
          <cell r="L1247" t="str">
            <v>Viết</v>
          </cell>
          <cell r="M1247">
            <v>90</v>
          </cell>
          <cell r="N1247" t="str">
            <v>Kinh tế xây dựng</v>
          </cell>
          <cell r="O1247" t="str">
            <v>KINH TẾ - VẬN TẢI</v>
          </cell>
          <cell r="P1247" t="str">
            <v>KVKX</v>
          </cell>
          <cell r="Q1247" t="str">
            <v>KTVT</v>
          </cell>
          <cell r="R1247" t="str">
            <v>KTVT-KVKX</v>
          </cell>
          <cell r="U1247" t="str">
            <v>o</v>
          </cell>
          <cell r="V1247" t="str">
            <v>o</v>
          </cell>
          <cell r="W1247" t="str">
            <v>o</v>
          </cell>
          <cell r="X1247" t="str">
            <v>o</v>
          </cell>
          <cell r="Y1247" t="str">
            <v>x</v>
          </cell>
          <cell r="Z1247" t="str">
            <v>o</v>
          </cell>
          <cell r="AA1247" t="str">
            <v>o</v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G1247" t="str">
            <v/>
          </cell>
          <cell r="AH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>o</v>
          </cell>
          <cell r="AR1247" t="str">
            <v>o</v>
          </cell>
          <cell r="AS1247" t="str">
            <v>o</v>
          </cell>
          <cell r="AT1247" t="str">
            <v/>
          </cell>
          <cell r="AU1247" t="str">
            <v>o</v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</row>
        <row r="1248">
          <cell r="A1248">
            <v>716</v>
          </cell>
          <cell r="B1248">
            <v>4</v>
          </cell>
          <cell r="C1248" t="str">
            <v>MH3CT91</v>
          </cell>
          <cell r="D1248" t="str">
            <v>MH3CT91-CC</v>
          </cell>
          <cell r="E1248">
            <v>568</v>
          </cell>
          <cell r="F1248" t="str">
            <v>Kinh tế xây dựng</v>
          </cell>
          <cell r="G1248">
            <v>2</v>
          </cell>
          <cell r="H1248">
            <v>30</v>
          </cell>
          <cell r="I1248" t="str">
            <v/>
          </cell>
          <cell r="J1248" t="str">
            <v/>
          </cell>
          <cell r="K1248" t="str">
            <v/>
          </cell>
          <cell r="L1248" t="str">
            <v>Viết</v>
          </cell>
          <cell r="M1248">
            <v>90</v>
          </cell>
          <cell r="N1248" t="str">
            <v>Kinh tế xây dựng</v>
          </cell>
          <cell r="O1248" t="str">
            <v>KINH TẾ - VẬN TẢI</v>
          </cell>
          <cell r="P1248" t="str">
            <v>KVKX</v>
          </cell>
          <cell r="Q1248" t="str">
            <v>KTVT</v>
          </cell>
          <cell r="R1248" t="str">
            <v>KTVT-KVKX</v>
          </cell>
          <cell r="U1248" t="str">
            <v>o</v>
          </cell>
          <cell r="V1248" t="str">
            <v>o</v>
          </cell>
          <cell r="W1248" t="str">
            <v>o</v>
          </cell>
          <cell r="X1248" t="str">
            <v>o</v>
          </cell>
          <cell r="Y1248" t="str">
            <v>x</v>
          </cell>
          <cell r="Z1248" t="str">
            <v>o</v>
          </cell>
          <cell r="AA1248" t="str">
            <v>o</v>
          </cell>
          <cell r="AB1248" t="str">
            <v/>
          </cell>
          <cell r="AC1248" t="str">
            <v/>
          </cell>
          <cell r="AD1248" t="str">
            <v/>
          </cell>
          <cell r="AE1248" t="str">
            <v/>
          </cell>
          <cell r="AG1248" t="str">
            <v/>
          </cell>
          <cell r="AH1248" t="str">
            <v/>
          </cell>
          <cell r="AJ1248" t="str">
            <v/>
          </cell>
          <cell r="AK1248" t="str">
            <v/>
          </cell>
          <cell r="AL1248" t="str">
            <v/>
          </cell>
          <cell r="AM1248" t="str">
            <v/>
          </cell>
          <cell r="AN1248" t="str">
            <v/>
          </cell>
          <cell r="AO1248" t="str">
            <v/>
          </cell>
          <cell r="AP1248" t="str">
            <v/>
          </cell>
          <cell r="AQ1248" t="str">
            <v>o</v>
          </cell>
          <cell r="AR1248" t="str">
            <v>o</v>
          </cell>
          <cell r="AS1248" t="str">
            <v>o</v>
          </cell>
          <cell r="AT1248" t="str">
            <v/>
          </cell>
          <cell r="AU1248" t="str">
            <v>o</v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</row>
        <row r="1249">
          <cell r="A1249">
            <v>716</v>
          </cell>
          <cell r="B1249">
            <v>5</v>
          </cell>
          <cell r="C1249" t="str">
            <v>MH3CT91</v>
          </cell>
          <cell r="D1249" t="str">
            <v>MH3CT91-CL</v>
          </cell>
          <cell r="E1249">
            <v>568</v>
          </cell>
          <cell r="F1249" t="str">
            <v>Kinh tế xây dựng</v>
          </cell>
          <cell r="G1249">
            <v>2</v>
          </cell>
          <cell r="H1249">
            <v>30</v>
          </cell>
          <cell r="I1249" t="str">
            <v/>
          </cell>
          <cell r="J1249" t="str">
            <v/>
          </cell>
          <cell r="K1249" t="str">
            <v/>
          </cell>
          <cell r="L1249" t="str">
            <v>Viết</v>
          </cell>
          <cell r="M1249">
            <v>90</v>
          </cell>
          <cell r="N1249" t="str">
            <v>Kinh tế xây dựng</v>
          </cell>
          <cell r="O1249" t="str">
            <v>KINH TẾ - VẬN TẢI</v>
          </cell>
          <cell r="P1249" t="str">
            <v>KVKX</v>
          </cell>
          <cell r="Q1249" t="str">
            <v>KTVT</v>
          </cell>
          <cell r="R1249" t="str">
            <v>KTVT-KVKX</v>
          </cell>
          <cell r="U1249" t="str">
            <v>o</v>
          </cell>
          <cell r="V1249" t="str">
            <v>o</v>
          </cell>
          <cell r="W1249" t="str">
            <v>o</v>
          </cell>
          <cell r="X1249" t="str">
            <v>o</v>
          </cell>
          <cell r="Y1249" t="str">
            <v>x</v>
          </cell>
          <cell r="Z1249" t="str">
            <v>o</v>
          </cell>
          <cell r="AA1249" t="str">
            <v>o</v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G1249" t="str">
            <v/>
          </cell>
          <cell r="AH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>o</v>
          </cell>
          <cell r="AR1249" t="str">
            <v>o</v>
          </cell>
          <cell r="AS1249" t="str">
            <v>o</v>
          </cell>
          <cell r="AT1249" t="str">
            <v/>
          </cell>
          <cell r="AU1249" t="str">
            <v>o</v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</row>
        <row r="1250">
          <cell r="A1250">
            <v>717</v>
          </cell>
          <cell r="B1250">
            <v>1</v>
          </cell>
          <cell r="C1250" t="str">
            <v>DC1CB90</v>
          </cell>
          <cell r="D1250" t="str">
            <v>DC1CB90-DC</v>
          </cell>
          <cell r="E1250">
            <v>49</v>
          </cell>
          <cell r="F1250" t="str">
            <v>Môi trường trong giao thông vận tải</v>
          </cell>
          <cell r="G1250">
            <v>2</v>
          </cell>
          <cell r="H1250">
            <v>30</v>
          </cell>
          <cell r="I1250" t="str">
            <v/>
          </cell>
          <cell r="J1250" t="str">
            <v/>
          </cell>
          <cell r="K1250" t="str">
            <v/>
          </cell>
          <cell r="L1250" t="str">
            <v>Viết</v>
          </cell>
          <cell r="M1250">
            <v>90</v>
          </cell>
          <cell r="N1250" t="str">
            <v>Kinh tế xây dựng</v>
          </cell>
          <cell r="O1250" t="str">
            <v>KINH TẾ - VẬN TẢI</v>
          </cell>
          <cell r="P1250" t="str">
            <v>KVKX</v>
          </cell>
          <cell r="Q1250" t="str">
            <v>KTVT</v>
          </cell>
          <cell r="R1250" t="str">
            <v>KTVT-KVKX</v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G1250" t="str">
            <v/>
          </cell>
          <cell r="AH1250" t="str">
            <v/>
          </cell>
          <cell r="AJ1250" t="str">
            <v/>
          </cell>
          <cell r="AK1250" t="str">
            <v/>
          </cell>
          <cell r="AL1250" t="str">
            <v>o</v>
          </cell>
          <cell r="AM1250" t="str">
            <v>o</v>
          </cell>
          <cell r="AN1250" t="str">
            <v>o</v>
          </cell>
          <cell r="AO1250" t="str">
            <v>o</v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>o</v>
          </cell>
          <cell r="BF1250" t="str">
            <v>o</v>
          </cell>
          <cell r="BG1250" t="str">
            <v>o</v>
          </cell>
          <cell r="BH1250" t="str">
            <v/>
          </cell>
        </row>
        <row r="1251">
          <cell r="A1251">
            <v>717</v>
          </cell>
          <cell r="B1251">
            <v>2</v>
          </cell>
          <cell r="C1251" t="str">
            <v>DC1CB90</v>
          </cell>
          <cell r="D1251" t="str">
            <v>DC1CB90-DL</v>
          </cell>
          <cell r="E1251">
            <v>49</v>
          </cell>
          <cell r="F1251" t="str">
            <v>Môi trường trong giao thông vận tải</v>
          </cell>
          <cell r="G1251">
            <v>2</v>
          </cell>
          <cell r="H1251">
            <v>30</v>
          </cell>
          <cell r="I1251" t="str">
            <v/>
          </cell>
          <cell r="J1251" t="str">
            <v/>
          </cell>
          <cell r="K1251" t="str">
            <v/>
          </cell>
          <cell r="L1251" t="str">
            <v>Viết</v>
          </cell>
          <cell r="M1251">
            <v>90</v>
          </cell>
          <cell r="N1251" t="str">
            <v>Kinh tế xây dựng</v>
          </cell>
          <cell r="O1251" t="str">
            <v>KINH TẾ - VẬN TẢI</v>
          </cell>
          <cell r="P1251" t="str">
            <v>KVKX</v>
          </cell>
          <cell r="Q1251" t="str">
            <v>KTVT</v>
          </cell>
          <cell r="R1251" t="str">
            <v>KTVT-KVKX</v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D1251" t="str">
            <v/>
          </cell>
          <cell r="AE1251" t="str">
            <v/>
          </cell>
          <cell r="AG1251" t="str">
            <v/>
          </cell>
          <cell r="AH1251" t="str">
            <v/>
          </cell>
          <cell r="AJ1251" t="str">
            <v/>
          </cell>
          <cell r="AK1251" t="str">
            <v/>
          </cell>
          <cell r="AL1251" t="str">
            <v>o</v>
          </cell>
          <cell r="AM1251" t="str">
            <v>o</v>
          </cell>
          <cell r="AN1251" t="str">
            <v>o</v>
          </cell>
          <cell r="AO1251" t="str">
            <v>o</v>
          </cell>
          <cell r="AP1251" t="str">
            <v/>
          </cell>
          <cell r="AQ1251" t="str">
            <v/>
          </cell>
          <cell r="AR1251" t="str">
            <v/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>o</v>
          </cell>
          <cell r="BF1251" t="str">
            <v>o</v>
          </cell>
          <cell r="BG1251" t="str">
            <v>o</v>
          </cell>
          <cell r="BH1251" t="str">
            <v/>
          </cell>
        </row>
        <row r="1252">
          <cell r="A1252">
            <v>717</v>
          </cell>
          <cell r="B1252">
            <v>3</v>
          </cell>
          <cell r="C1252" t="str">
            <v>DC1CB90</v>
          </cell>
          <cell r="D1252" t="str">
            <v>DC1CB90-DV</v>
          </cell>
          <cell r="E1252">
            <v>49</v>
          </cell>
          <cell r="F1252" t="str">
            <v>Môi trường trong giao thông vận tải</v>
          </cell>
          <cell r="G1252">
            <v>2</v>
          </cell>
          <cell r="H1252">
            <v>30</v>
          </cell>
          <cell r="I1252" t="str">
            <v/>
          </cell>
          <cell r="J1252" t="str">
            <v/>
          </cell>
          <cell r="K1252" t="str">
            <v/>
          </cell>
          <cell r="L1252" t="str">
            <v>Viết</v>
          </cell>
          <cell r="M1252">
            <v>90</v>
          </cell>
          <cell r="N1252" t="str">
            <v>Kinh tế xây dựng</v>
          </cell>
          <cell r="O1252" t="str">
            <v>KINH TẾ - VẬN TẢI</v>
          </cell>
          <cell r="P1252" t="str">
            <v>KVKX</v>
          </cell>
          <cell r="Q1252" t="str">
            <v>KTVT</v>
          </cell>
          <cell r="R1252" t="str">
            <v>KTVT-KVKX</v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 t="str">
            <v/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G1252" t="str">
            <v/>
          </cell>
          <cell r="AH1252" t="str">
            <v/>
          </cell>
          <cell r="AJ1252" t="str">
            <v/>
          </cell>
          <cell r="AK1252" t="str">
            <v/>
          </cell>
          <cell r="AL1252" t="str">
            <v>o</v>
          </cell>
          <cell r="AM1252" t="str">
            <v>o</v>
          </cell>
          <cell r="AN1252" t="str">
            <v>o</v>
          </cell>
          <cell r="AO1252" t="str">
            <v>o</v>
          </cell>
          <cell r="AP1252" t="str">
            <v/>
          </cell>
          <cell r="AQ1252" t="str">
            <v/>
          </cell>
          <cell r="AR1252" t="str">
            <v/>
          </cell>
          <cell r="AS1252" t="str">
            <v/>
          </cell>
          <cell r="AT1252" t="str">
            <v/>
          </cell>
          <cell r="AU1252" t="str">
            <v/>
          </cell>
          <cell r="AV1252" t="str">
            <v/>
          </cell>
          <cell r="AW1252" t="str">
            <v/>
          </cell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>o</v>
          </cell>
          <cell r="BF1252" t="str">
            <v>o</v>
          </cell>
          <cell r="BG1252" t="str">
            <v>o</v>
          </cell>
          <cell r="BH1252" t="str">
            <v/>
          </cell>
        </row>
        <row r="1253">
          <cell r="A1253">
            <v>717</v>
          </cell>
          <cell r="B1253">
            <v>4</v>
          </cell>
          <cell r="C1253" t="str">
            <v>MH1CB90</v>
          </cell>
          <cell r="D1253" t="str">
            <v>MH1CB90-CC</v>
          </cell>
          <cell r="E1253">
            <v>49</v>
          </cell>
          <cell r="F1253" t="str">
            <v>Môi trường trong giao thông vận tải</v>
          </cell>
          <cell r="G1253">
            <v>2</v>
          </cell>
          <cell r="H1253">
            <v>30</v>
          </cell>
          <cell r="I1253" t="str">
            <v/>
          </cell>
          <cell r="J1253" t="str">
            <v/>
          </cell>
          <cell r="K1253" t="str">
            <v/>
          </cell>
          <cell r="L1253" t="str">
            <v>Viết</v>
          </cell>
          <cell r="M1253">
            <v>90</v>
          </cell>
          <cell r="N1253" t="str">
            <v>Kinh tế xây dựng</v>
          </cell>
          <cell r="O1253" t="str">
            <v>KINH TẾ - VẬN TẢI</v>
          </cell>
          <cell r="P1253" t="str">
            <v>KVKX</v>
          </cell>
          <cell r="Q1253" t="str">
            <v>KTVT</v>
          </cell>
          <cell r="R1253" t="str">
            <v>KTVT-KVKX</v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/>
          </cell>
          <cell r="AD1253" t="str">
            <v/>
          </cell>
          <cell r="AE1253" t="str">
            <v/>
          </cell>
          <cell r="AG1253" t="str">
            <v/>
          </cell>
          <cell r="AH1253" t="str">
            <v/>
          </cell>
          <cell r="AJ1253" t="str">
            <v/>
          </cell>
          <cell r="AK1253" t="str">
            <v/>
          </cell>
          <cell r="AL1253" t="str">
            <v>o</v>
          </cell>
          <cell r="AM1253" t="str">
            <v>o</v>
          </cell>
          <cell r="AN1253" t="str">
            <v>o</v>
          </cell>
          <cell r="AO1253" t="str">
            <v>o</v>
          </cell>
          <cell r="AP1253" t="str">
            <v/>
          </cell>
          <cell r="AQ1253" t="str">
            <v/>
          </cell>
          <cell r="AR1253" t="str">
            <v/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>o</v>
          </cell>
          <cell r="BF1253" t="str">
            <v>o</v>
          </cell>
          <cell r="BG1253" t="str">
            <v>o</v>
          </cell>
          <cell r="BH1253" t="str">
            <v/>
          </cell>
        </row>
        <row r="1254">
          <cell r="A1254">
            <v>717</v>
          </cell>
          <cell r="B1254">
            <v>5</v>
          </cell>
          <cell r="C1254" t="str">
            <v>MH1CB90</v>
          </cell>
          <cell r="D1254" t="str">
            <v>MH1CB90-CL</v>
          </cell>
          <cell r="E1254">
            <v>49</v>
          </cell>
          <cell r="F1254" t="str">
            <v>Môi trường trong giao thông vận tải</v>
          </cell>
          <cell r="G1254">
            <v>2</v>
          </cell>
          <cell r="H1254">
            <v>30</v>
          </cell>
          <cell r="I1254" t="str">
            <v/>
          </cell>
          <cell r="J1254" t="str">
            <v/>
          </cell>
          <cell r="K1254" t="str">
            <v/>
          </cell>
          <cell r="L1254" t="str">
            <v>Viết</v>
          </cell>
          <cell r="M1254">
            <v>90</v>
          </cell>
          <cell r="N1254" t="str">
            <v>Kinh tế xây dựng</v>
          </cell>
          <cell r="O1254" t="str">
            <v>KINH TẾ - VẬN TẢI</v>
          </cell>
          <cell r="P1254" t="str">
            <v>KVKX</v>
          </cell>
          <cell r="Q1254" t="str">
            <v>KTVT</v>
          </cell>
          <cell r="R1254" t="str">
            <v>KTVT-KVKX</v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G1254" t="str">
            <v/>
          </cell>
          <cell r="AH1254" t="str">
            <v/>
          </cell>
          <cell r="AJ1254" t="str">
            <v/>
          </cell>
          <cell r="AK1254" t="str">
            <v/>
          </cell>
          <cell r="AL1254" t="str">
            <v>o</v>
          </cell>
          <cell r="AM1254" t="str">
            <v>o</v>
          </cell>
          <cell r="AN1254" t="str">
            <v>o</v>
          </cell>
          <cell r="AO1254" t="str">
            <v>o</v>
          </cell>
          <cell r="AP1254" t="str">
            <v/>
          </cell>
          <cell r="AQ1254" t="str">
            <v/>
          </cell>
          <cell r="AR1254" t="str">
            <v/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>o</v>
          </cell>
          <cell r="BF1254" t="str">
            <v>o</v>
          </cell>
          <cell r="BG1254" t="str">
            <v>o</v>
          </cell>
          <cell r="BH1254" t="str">
            <v/>
          </cell>
        </row>
        <row r="1255">
          <cell r="A1255">
            <v>718</v>
          </cell>
          <cell r="B1255">
            <v>1</v>
          </cell>
          <cell r="C1255" t="str">
            <v>DC2KX38</v>
          </cell>
          <cell r="D1255" t="str">
            <v>DC2KX38-DC</v>
          </cell>
          <cell r="E1255">
            <v>790</v>
          </cell>
          <cell r="F1255" t="str">
            <v>Pháp luật trong xây dựng</v>
          </cell>
          <cell r="G1255">
            <v>2</v>
          </cell>
          <cell r="H1255" t="str">
            <v/>
          </cell>
          <cell r="I1255" t="str">
            <v/>
          </cell>
          <cell r="J1255">
            <v>90</v>
          </cell>
          <cell r="K1255" t="str">
            <v/>
          </cell>
          <cell r="L1255" t="str">
            <v>Viết</v>
          </cell>
          <cell r="M1255">
            <v>60</v>
          </cell>
          <cell r="N1255" t="str">
            <v>Kinh tế xây dựng</v>
          </cell>
          <cell r="O1255" t="str">
            <v>KINH TẾ - VẬN TẢI</v>
          </cell>
          <cell r="P1255" t="str">
            <v>KVKX</v>
          </cell>
          <cell r="Q1255" t="str">
            <v>KTVT</v>
          </cell>
          <cell r="R1255" t="str">
            <v>KTVT-KVKX</v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 t="str">
            <v/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G1255" t="str">
            <v/>
          </cell>
          <cell r="AH1255" t="str">
            <v/>
          </cell>
          <cell r="AJ1255" t="str">
            <v/>
          </cell>
          <cell r="AK1255" t="str">
            <v/>
          </cell>
          <cell r="AL1255" t="str">
            <v>o</v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>o</v>
          </cell>
          <cell r="BF1255" t="str">
            <v/>
          </cell>
          <cell r="BG1255" t="str">
            <v/>
          </cell>
          <cell r="BH1255" t="str">
            <v/>
          </cell>
        </row>
        <row r="1256">
          <cell r="A1256">
            <v>718</v>
          </cell>
          <cell r="B1256">
            <v>2</v>
          </cell>
          <cell r="C1256" t="str">
            <v>DC2KX38</v>
          </cell>
          <cell r="D1256" t="str">
            <v>DC2KX38-DL</v>
          </cell>
          <cell r="E1256">
            <v>790</v>
          </cell>
          <cell r="F1256" t="str">
            <v>Pháp luật trong xây dựng</v>
          </cell>
          <cell r="G1256">
            <v>2</v>
          </cell>
          <cell r="H1256" t="str">
            <v/>
          </cell>
          <cell r="I1256" t="str">
            <v/>
          </cell>
          <cell r="J1256">
            <v>90</v>
          </cell>
          <cell r="K1256" t="str">
            <v/>
          </cell>
          <cell r="L1256" t="str">
            <v>Viết</v>
          </cell>
          <cell r="M1256">
            <v>60</v>
          </cell>
          <cell r="N1256" t="str">
            <v>Kinh tế xây dựng</v>
          </cell>
          <cell r="O1256" t="str">
            <v>KINH TẾ - VẬN TẢI</v>
          </cell>
          <cell r="P1256" t="str">
            <v>KVKX</v>
          </cell>
          <cell r="Q1256" t="str">
            <v>KTVT</v>
          </cell>
          <cell r="R1256" t="str">
            <v>KTVT-KVKX</v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G1256" t="str">
            <v/>
          </cell>
          <cell r="AH1256" t="str">
            <v/>
          </cell>
          <cell r="AJ1256" t="str">
            <v/>
          </cell>
          <cell r="AK1256" t="str">
            <v/>
          </cell>
          <cell r="AL1256" t="str">
            <v>o</v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>o</v>
          </cell>
          <cell r="BF1256" t="str">
            <v/>
          </cell>
          <cell r="BG1256" t="str">
            <v/>
          </cell>
          <cell r="BH1256" t="str">
            <v/>
          </cell>
        </row>
        <row r="1257">
          <cell r="A1257">
            <v>718</v>
          </cell>
          <cell r="B1257">
            <v>4</v>
          </cell>
          <cell r="C1257" t="str">
            <v>CC2KX38</v>
          </cell>
          <cell r="D1257" t="str">
            <v>CC2KX38-CC</v>
          </cell>
          <cell r="E1257">
            <v>790</v>
          </cell>
          <cell r="F1257" t="str">
            <v>Pháp luật trong xây dựng</v>
          </cell>
          <cell r="G1257">
            <v>2</v>
          </cell>
          <cell r="H1257" t="str">
            <v/>
          </cell>
          <cell r="I1257" t="str">
            <v/>
          </cell>
          <cell r="J1257">
            <v>90</v>
          </cell>
          <cell r="K1257" t="str">
            <v/>
          </cell>
          <cell r="L1257" t="str">
            <v>Viết</v>
          </cell>
          <cell r="M1257">
            <v>60</v>
          </cell>
          <cell r="N1257" t="str">
            <v>Kinh tế xây dựng</v>
          </cell>
          <cell r="O1257" t="str">
            <v>KINH TẾ - VẬN TẢI</v>
          </cell>
          <cell r="P1257" t="str">
            <v>KVKX</v>
          </cell>
          <cell r="Q1257" t="str">
            <v>KTVT</v>
          </cell>
          <cell r="R1257" t="str">
            <v>KTVT-KVKX</v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G1257" t="str">
            <v/>
          </cell>
          <cell r="AH1257" t="str">
            <v/>
          </cell>
          <cell r="AJ1257" t="str">
            <v/>
          </cell>
          <cell r="AK1257" t="str">
            <v/>
          </cell>
          <cell r="AL1257" t="str">
            <v>o</v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>o</v>
          </cell>
          <cell r="BF1257" t="str">
            <v/>
          </cell>
          <cell r="BG1257" t="str">
            <v/>
          </cell>
          <cell r="BH1257" t="str">
            <v/>
          </cell>
        </row>
        <row r="1258">
          <cell r="A1258">
            <v>719</v>
          </cell>
          <cell r="B1258">
            <v>1</v>
          </cell>
          <cell r="C1258" t="str">
            <v>DC3KX74</v>
          </cell>
          <cell r="D1258" t="str">
            <v>DC3KX74-DC</v>
          </cell>
          <cell r="E1258">
            <v>524</v>
          </cell>
          <cell r="F1258" t="str">
            <v>Phân tích hoạt động kinh tế của doanh nghiệp xây dựng</v>
          </cell>
          <cell r="G1258">
            <v>3</v>
          </cell>
          <cell r="H1258">
            <v>45</v>
          </cell>
          <cell r="I1258" t="str">
            <v/>
          </cell>
          <cell r="J1258" t="str">
            <v/>
          </cell>
          <cell r="K1258" t="str">
            <v/>
          </cell>
          <cell r="L1258" t="str">
            <v>Viết</v>
          </cell>
          <cell r="M1258">
            <v>90</v>
          </cell>
          <cell r="N1258" t="str">
            <v>Kinh tế xây dựng</v>
          </cell>
          <cell r="O1258" t="str">
            <v>KINH TẾ - VẬN TẢI</v>
          </cell>
          <cell r="P1258" t="str">
            <v>KVKX</v>
          </cell>
          <cell r="Q1258" t="str">
            <v>KTVT</v>
          </cell>
          <cell r="R1258" t="str">
            <v>KTVT-KVKX</v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G1258" t="str">
            <v/>
          </cell>
          <cell r="AH1258" t="str">
            <v/>
          </cell>
          <cell r="AJ1258" t="str">
            <v/>
          </cell>
          <cell r="AK1258" t="str">
            <v/>
          </cell>
          <cell r="AL1258" t="str">
            <v>x</v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</row>
        <row r="1259">
          <cell r="A1259">
            <v>720</v>
          </cell>
          <cell r="B1259">
            <v>2</v>
          </cell>
          <cell r="C1259" t="str">
            <v>DL3KX74</v>
          </cell>
          <cell r="D1259" t="str">
            <v>DL3KX74-DL</v>
          </cell>
          <cell r="E1259">
            <v>525</v>
          </cell>
          <cell r="F1259" t="str">
            <v>Phân tích hoạt động kinh tế của doanh nghiệp xây dựng</v>
          </cell>
          <cell r="G1259">
            <v>2</v>
          </cell>
          <cell r="H1259">
            <v>30</v>
          </cell>
          <cell r="I1259" t="str">
            <v/>
          </cell>
          <cell r="J1259" t="str">
            <v/>
          </cell>
          <cell r="K1259" t="str">
            <v/>
          </cell>
          <cell r="L1259" t="str">
            <v>Viết</v>
          </cell>
          <cell r="M1259">
            <v>90</v>
          </cell>
          <cell r="N1259" t="str">
            <v>Kinh tế xây dựng</v>
          </cell>
          <cell r="O1259" t="str">
            <v>KINH TẾ - VẬN TẢI</v>
          </cell>
          <cell r="P1259" t="str">
            <v>KVKX</v>
          </cell>
          <cell r="Q1259" t="str">
            <v>KTVT</v>
          </cell>
          <cell r="R1259" t="str">
            <v>KTVT-KVKX</v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G1259" t="str">
            <v/>
          </cell>
          <cell r="AH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</row>
        <row r="1260">
          <cell r="A1260">
            <v>721</v>
          </cell>
          <cell r="B1260">
            <v>4</v>
          </cell>
          <cell r="C1260" t="str">
            <v>CC3KX74</v>
          </cell>
          <cell r="D1260" t="str">
            <v>CC3KX74-CC</v>
          </cell>
          <cell r="E1260">
            <v>526</v>
          </cell>
          <cell r="F1260" t="str">
            <v>Phân tích hoạt động kinh tế của doanh nghiệp xây dựng</v>
          </cell>
          <cell r="G1260">
            <v>3</v>
          </cell>
          <cell r="H1260">
            <v>45</v>
          </cell>
          <cell r="I1260" t="str">
            <v/>
          </cell>
          <cell r="J1260" t="str">
            <v/>
          </cell>
          <cell r="K1260" t="str">
            <v/>
          </cell>
          <cell r="L1260" t="str">
            <v>Viết</v>
          </cell>
          <cell r="M1260">
            <v>90</v>
          </cell>
          <cell r="N1260" t="str">
            <v>Kinh tế xây dựng</v>
          </cell>
          <cell r="O1260" t="str">
            <v>KINH TẾ - VẬN TẢI</v>
          </cell>
          <cell r="P1260" t="str">
            <v>KVKX</v>
          </cell>
          <cell r="Q1260" t="str">
            <v>KTVT</v>
          </cell>
          <cell r="R1260" t="str">
            <v>KTVT-KVKX</v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 t="str">
            <v/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G1260" t="str">
            <v/>
          </cell>
          <cell r="AH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>x</v>
          </cell>
          <cell r="BF1260" t="str">
            <v/>
          </cell>
          <cell r="BG1260" t="str">
            <v/>
          </cell>
          <cell r="BH1260" t="str">
            <v/>
          </cell>
        </row>
        <row r="1261">
          <cell r="A1261">
            <v>722</v>
          </cell>
          <cell r="B1261">
            <v>1</v>
          </cell>
          <cell r="C1261" t="str">
            <v>DC3KX73</v>
          </cell>
          <cell r="D1261" t="str">
            <v>DC3KX73-DC</v>
          </cell>
          <cell r="E1261">
            <v>519</v>
          </cell>
          <cell r="F1261" t="str">
            <v>Quản trị dự án đầu tư</v>
          </cell>
          <cell r="G1261">
            <v>2</v>
          </cell>
          <cell r="H1261">
            <v>30</v>
          </cell>
          <cell r="I1261" t="str">
            <v/>
          </cell>
          <cell r="J1261" t="str">
            <v/>
          </cell>
          <cell r="K1261" t="str">
            <v/>
          </cell>
          <cell r="L1261" t="str">
            <v>Viết</v>
          </cell>
          <cell r="M1261">
            <v>90</v>
          </cell>
          <cell r="N1261" t="str">
            <v>Kinh tế xây dựng</v>
          </cell>
          <cell r="O1261" t="str">
            <v>KINH TẾ - VẬN TẢI</v>
          </cell>
          <cell r="P1261" t="str">
            <v>KVKX</v>
          </cell>
          <cell r="Q1261" t="str">
            <v>KTVT</v>
          </cell>
          <cell r="R1261" t="str">
            <v>KTVT-KVKX</v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G1261" t="str">
            <v/>
          </cell>
          <cell r="AH1261" t="str">
            <v/>
          </cell>
          <cell r="AJ1261" t="str">
            <v/>
          </cell>
          <cell r="AK1261" t="str">
            <v/>
          </cell>
          <cell r="AL1261" t="str">
            <v>x</v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</row>
        <row r="1262">
          <cell r="A1262">
            <v>722</v>
          </cell>
          <cell r="B1262">
            <v>2</v>
          </cell>
          <cell r="C1262" t="str">
            <v>DC3KX73</v>
          </cell>
          <cell r="D1262" t="str">
            <v>DC3KX73-DL</v>
          </cell>
          <cell r="E1262">
            <v>519</v>
          </cell>
          <cell r="F1262" t="str">
            <v>Quản trị dự án đầu tư</v>
          </cell>
          <cell r="G1262">
            <v>2</v>
          </cell>
          <cell r="H1262">
            <v>30</v>
          </cell>
          <cell r="I1262" t="str">
            <v/>
          </cell>
          <cell r="J1262" t="str">
            <v/>
          </cell>
          <cell r="K1262" t="str">
            <v/>
          </cell>
          <cell r="L1262" t="str">
            <v>Viết</v>
          </cell>
          <cell r="M1262">
            <v>90</v>
          </cell>
          <cell r="N1262" t="str">
            <v>Kinh tế xây dựng</v>
          </cell>
          <cell r="O1262" t="str">
            <v>KINH TẾ - VẬN TẢI</v>
          </cell>
          <cell r="P1262" t="str">
            <v>KVKX</v>
          </cell>
          <cell r="Q1262" t="str">
            <v>KTVT</v>
          </cell>
          <cell r="R1262" t="str">
            <v>KTVT-KVKX</v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G1262" t="str">
            <v/>
          </cell>
          <cell r="AH1262" t="str">
            <v/>
          </cell>
          <cell r="AJ1262" t="str">
            <v/>
          </cell>
          <cell r="AK1262" t="str">
            <v/>
          </cell>
          <cell r="AL1262" t="str">
            <v>x</v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</row>
        <row r="1263">
          <cell r="A1263">
            <v>723</v>
          </cell>
          <cell r="B1263">
            <v>1</v>
          </cell>
          <cell r="C1263" t="str">
            <v>DC3KX63</v>
          </cell>
          <cell r="D1263" t="str">
            <v>DC3KX63-DC</v>
          </cell>
          <cell r="E1263">
            <v>617</v>
          </cell>
          <cell r="F1263" t="str">
            <v>Quản trị kinh doanh xây dựng</v>
          </cell>
          <cell r="G1263">
            <v>2</v>
          </cell>
          <cell r="H1263">
            <v>30</v>
          </cell>
          <cell r="I1263" t="str">
            <v/>
          </cell>
          <cell r="J1263" t="str">
            <v/>
          </cell>
          <cell r="K1263" t="str">
            <v/>
          </cell>
          <cell r="L1263" t="str">
            <v>Viết</v>
          </cell>
          <cell r="M1263">
            <v>60</v>
          </cell>
          <cell r="N1263" t="str">
            <v>Kinh tế xây dựng</v>
          </cell>
          <cell r="O1263" t="str">
            <v>KINH TẾ - VẬN TẢI</v>
          </cell>
          <cell r="P1263" t="str">
            <v>KVKX</v>
          </cell>
          <cell r="Q1263" t="str">
            <v>KTVT</v>
          </cell>
          <cell r="R1263" t="str">
            <v>KTVT-KVKX</v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 t="str">
            <v/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G1263" t="str">
            <v/>
          </cell>
          <cell r="AH1263" t="str">
            <v/>
          </cell>
          <cell r="AJ1263" t="str">
            <v/>
          </cell>
          <cell r="AK1263" t="str">
            <v/>
          </cell>
          <cell r="AL1263" t="str">
            <v>o</v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>o</v>
          </cell>
          <cell r="BF1263" t="str">
            <v/>
          </cell>
          <cell r="BG1263" t="str">
            <v/>
          </cell>
          <cell r="BH1263" t="str">
            <v/>
          </cell>
        </row>
        <row r="1264">
          <cell r="A1264">
            <v>723</v>
          </cell>
          <cell r="B1264">
            <v>2</v>
          </cell>
          <cell r="C1264" t="str">
            <v>DC3KX63</v>
          </cell>
          <cell r="D1264" t="str">
            <v>DC3KX63-DL</v>
          </cell>
          <cell r="E1264">
            <v>617</v>
          </cell>
          <cell r="F1264" t="str">
            <v>Quản trị kinh doanh xây dựng</v>
          </cell>
          <cell r="G1264">
            <v>2</v>
          </cell>
          <cell r="H1264">
            <v>30</v>
          </cell>
          <cell r="I1264" t="str">
            <v/>
          </cell>
          <cell r="J1264" t="str">
            <v/>
          </cell>
          <cell r="K1264" t="str">
            <v/>
          </cell>
          <cell r="L1264" t="str">
            <v>Viết</v>
          </cell>
          <cell r="M1264">
            <v>60</v>
          </cell>
          <cell r="N1264" t="str">
            <v>Kinh tế xây dựng</v>
          </cell>
          <cell r="O1264" t="str">
            <v>KINH TẾ - VẬN TẢI</v>
          </cell>
          <cell r="P1264" t="str">
            <v>KVKX</v>
          </cell>
          <cell r="Q1264" t="str">
            <v>KTVT</v>
          </cell>
          <cell r="R1264" t="str">
            <v>KTVT-KVKX</v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G1264" t="str">
            <v/>
          </cell>
          <cell r="AH1264" t="str">
            <v/>
          </cell>
          <cell r="AJ1264" t="str">
            <v/>
          </cell>
          <cell r="AK1264" t="str">
            <v/>
          </cell>
          <cell r="AL1264" t="str">
            <v>o</v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>o</v>
          </cell>
          <cell r="BF1264" t="str">
            <v/>
          </cell>
          <cell r="BG1264" t="str">
            <v/>
          </cell>
          <cell r="BH1264" t="str">
            <v/>
          </cell>
        </row>
        <row r="1265">
          <cell r="A1265">
            <v>723</v>
          </cell>
          <cell r="B1265">
            <v>4</v>
          </cell>
          <cell r="C1265" t="str">
            <v>CC3KX63</v>
          </cell>
          <cell r="D1265" t="str">
            <v>CC3KX63-CC</v>
          </cell>
          <cell r="E1265">
            <v>617</v>
          </cell>
          <cell r="F1265" t="str">
            <v>Quản trị kinh doanh xây dựng</v>
          </cell>
          <cell r="G1265">
            <v>2</v>
          </cell>
          <cell r="H1265">
            <v>30</v>
          </cell>
          <cell r="I1265" t="str">
            <v/>
          </cell>
          <cell r="J1265" t="str">
            <v/>
          </cell>
          <cell r="K1265" t="str">
            <v/>
          </cell>
          <cell r="L1265" t="str">
            <v>Viết</v>
          </cell>
          <cell r="M1265">
            <v>60</v>
          </cell>
          <cell r="N1265" t="str">
            <v>Kinh tế xây dựng</v>
          </cell>
          <cell r="O1265" t="str">
            <v>KINH TẾ - VẬN TẢI</v>
          </cell>
          <cell r="P1265" t="str">
            <v>KVKX</v>
          </cell>
          <cell r="Q1265" t="str">
            <v>KTVT</v>
          </cell>
          <cell r="R1265" t="str">
            <v>KTVT-KVKX</v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 t="str">
            <v/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G1265" t="str">
            <v/>
          </cell>
          <cell r="AH1265" t="str">
            <v/>
          </cell>
          <cell r="AJ1265" t="str">
            <v/>
          </cell>
          <cell r="AK1265" t="str">
            <v/>
          </cell>
          <cell r="AL1265" t="str">
            <v>o</v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>o</v>
          </cell>
          <cell r="BF1265" t="str">
            <v/>
          </cell>
          <cell r="BG1265" t="str">
            <v/>
          </cell>
          <cell r="BH1265" t="str">
            <v/>
          </cell>
        </row>
        <row r="1266">
          <cell r="A1266">
            <v>724</v>
          </cell>
          <cell r="B1266">
            <v>1</v>
          </cell>
          <cell r="C1266" t="str">
            <v>DC3KX37</v>
          </cell>
          <cell r="D1266" t="str">
            <v>DC3KX37-DC</v>
          </cell>
          <cell r="E1266">
            <v>516</v>
          </cell>
          <cell r="F1266" t="str">
            <v>Tài chính doanh nghiệp xây dựng</v>
          </cell>
          <cell r="G1266">
            <v>3</v>
          </cell>
          <cell r="H1266">
            <v>45</v>
          </cell>
          <cell r="I1266" t="str">
            <v/>
          </cell>
          <cell r="J1266" t="str">
            <v/>
          </cell>
          <cell r="K1266" t="str">
            <v/>
          </cell>
          <cell r="L1266" t="str">
            <v>Viết</v>
          </cell>
          <cell r="M1266">
            <v>90</v>
          </cell>
          <cell r="N1266" t="str">
            <v>Kinh tế xây dựng</v>
          </cell>
          <cell r="O1266" t="str">
            <v>KINH TẾ - VẬN TẢI</v>
          </cell>
          <cell r="P1266" t="str">
            <v>KVKX</v>
          </cell>
          <cell r="Q1266" t="str">
            <v>KTVT</v>
          </cell>
          <cell r="R1266" t="str">
            <v>KTVT-KVKX</v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G1266" t="str">
            <v/>
          </cell>
          <cell r="AH1266" t="str">
            <v/>
          </cell>
          <cell r="AJ1266" t="str">
            <v/>
          </cell>
          <cell r="AK1266" t="str">
            <v/>
          </cell>
          <cell r="AL1266" t="str">
            <v>x</v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>x</v>
          </cell>
          <cell r="BF1266" t="str">
            <v/>
          </cell>
          <cell r="BG1266" t="str">
            <v/>
          </cell>
          <cell r="BH1266" t="str">
            <v/>
          </cell>
        </row>
        <row r="1267">
          <cell r="A1267">
            <v>724</v>
          </cell>
          <cell r="B1267">
            <v>4</v>
          </cell>
          <cell r="C1267" t="str">
            <v>CC3KX37</v>
          </cell>
          <cell r="D1267" t="str">
            <v>CC3KX37-CC</v>
          </cell>
          <cell r="E1267">
            <v>516</v>
          </cell>
          <cell r="F1267" t="str">
            <v>Tài chính doanh nghiệp xây dựng</v>
          </cell>
          <cell r="G1267">
            <v>3</v>
          </cell>
          <cell r="H1267">
            <v>45</v>
          </cell>
          <cell r="I1267" t="str">
            <v/>
          </cell>
          <cell r="J1267" t="str">
            <v/>
          </cell>
          <cell r="K1267" t="str">
            <v/>
          </cell>
          <cell r="L1267" t="str">
            <v>Viết</v>
          </cell>
          <cell r="M1267">
            <v>90</v>
          </cell>
          <cell r="N1267" t="str">
            <v>Kinh tế xây dựng</v>
          </cell>
          <cell r="O1267" t="str">
            <v>KINH TẾ - VẬN TẢI</v>
          </cell>
          <cell r="P1267" t="str">
            <v>KVKX</v>
          </cell>
          <cell r="Q1267" t="str">
            <v>KTVT</v>
          </cell>
          <cell r="R1267" t="str">
            <v>KTVT-KVKX</v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G1267" t="str">
            <v/>
          </cell>
          <cell r="AH1267" t="str">
            <v/>
          </cell>
          <cell r="AJ1267" t="str">
            <v/>
          </cell>
          <cell r="AK1267" t="str">
            <v/>
          </cell>
          <cell r="AL1267" t="str">
            <v>x</v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>x</v>
          </cell>
          <cell r="BF1267" t="str">
            <v/>
          </cell>
          <cell r="BG1267" t="str">
            <v/>
          </cell>
          <cell r="BH1267" t="str">
            <v/>
          </cell>
        </row>
        <row r="1268">
          <cell r="A1268">
            <v>725</v>
          </cell>
          <cell r="B1268">
            <v>1</v>
          </cell>
          <cell r="C1268" t="str">
            <v>DC3KX93</v>
          </cell>
          <cell r="D1268" t="str">
            <v>DC3KX93-DC</v>
          </cell>
          <cell r="E1268">
            <v>616</v>
          </cell>
          <cell r="F1268" t="str">
            <v>Tin học ứng dụng</v>
          </cell>
          <cell r="G1268">
            <v>2</v>
          </cell>
          <cell r="H1268">
            <v>15</v>
          </cell>
          <cell r="I1268">
            <v>30</v>
          </cell>
          <cell r="J1268" t="str">
            <v/>
          </cell>
          <cell r="K1268" t="str">
            <v/>
          </cell>
          <cell r="L1268" t="str">
            <v>TH</v>
          </cell>
          <cell r="M1268" t="str">
            <v/>
          </cell>
          <cell r="N1268" t="str">
            <v>Kinh tế xây dựng</v>
          </cell>
          <cell r="O1268" t="str">
            <v>KINH TẾ - VẬN TẢI</v>
          </cell>
          <cell r="P1268" t="str">
            <v>KVKX</v>
          </cell>
          <cell r="Q1268" t="str">
            <v>KTVT</v>
          </cell>
          <cell r="R1268" t="str">
            <v>KTVT-KVKX</v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G1268" t="str">
            <v/>
          </cell>
          <cell r="AH1268" t="str">
            <v/>
          </cell>
          <cell r="AJ1268" t="str">
            <v/>
          </cell>
          <cell r="AK1268" t="str">
            <v/>
          </cell>
          <cell r="AL1268" t="str">
            <v>o</v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>o</v>
          </cell>
          <cell r="BF1268" t="str">
            <v/>
          </cell>
          <cell r="BG1268" t="str">
            <v/>
          </cell>
          <cell r="BH1268" t="str">
            <v/>
          </cell>
        </row>
        <row r="1269">
          <cell r="A1269">
            <v>725</v>
          </cell>
          <cell r="B1269">
            <v>2</v>
          </cell>
          <cell r="C1269" t="str">
            <v>DC3KX93</v>
          </cell>
          <cell r="D1269" t="str">
            <v>DC3KX93-DL</v>
          </cell>
          <cell r="E1269">
            <v>616</v>
          </cell>
          <cell r="F1269" t="str">
            <v>Tin học ứng dụng</v>
          </cell>
          <cell r="G1269">
            <v>2</v>
          </cell>
          <cell r="H1269">
            <v>15</v>
          </cell>
          <cell r="I1269">
            <v>30</v>
          </cell>
          <cell r="J1269" t="str">
            <v/>
          </cell>
          <cell r="K1269" t="str">
            <v/>
          </cell>
          <cell r="L1269" t="str">
            <v>TH</v>
          </cell>
          <cell r="M1269" t="str">
            <v/>
          </cell>
          <cell r="N1269" t="str">
            <v>Kinh tế xây dựng</v>
          </cell>
          <cell r="O1269" t="str">
            <v>KINH TẾ - VẬN TẢI</v>
          </cell>
          <cell r="P1269" t="str">
            <v>KVKX</v>
          </cell>
          <cell r="Q1269" t="str">
            <v>KTVT</v>
          </cell>
          <cell r="R1269" t="str">
            <v>KTVT-KVKX</v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 t="str">
            <v/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G1269" t="str">
            <v/>
          </cell>
          <cell r="AH1269" t="str">
            <v/>
          </cell>
          <cell r="AJ1269" t="str">
            <v/>
          </cell>
          <cell r="AK1269" t="str">
            <v/>
          </cell>
          <cell r="AL1269" t="str">
            <v>o</v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>o</v>
          </cell>
          <cell r="BF1269" t="str">
            <v/>
          </cell>
          <cell r="BG1269" t="str">
            <v/>
          </cell>
          <cell r="BH1269" t="str">
            <v/>
          </cell>
        </row>
        <row r="1270">
          <cell r="A1270">
            <v>725</v>
          </cell>
          <cell r="B1270">
            <v>4</v>
          </cell>
          <cell r="C1270" t="str">
            <v>CC3KX93</v>
          </cell>
          <cell r="D1270" t="str">
            <v>CC3KX93-CC</v>
          </cell>
          <cell r="E1270">
            <v>616</v>
          </cell>
          <cell r="F1270" t="str">
            <v>Tin học ứng dụng</v>
          </cell>
          <cell r="G1270">
            <v>2</v>
          </cell>
          <cell r="H1270">
            <v>15</v>
          </cell>
          <cell r="I1270">
            <v>30</v>
          </cell>
          <cell r="J1270" t="str">
            <v/>
          </cell>
          <cell r="K1270" t="str">
            <v/>
          </cell>
          <cell r="L1270" t="str">
            <v>TH</v>
          </cell>
          <cell r="M1270" t="str">
            <v/>
          </cell>
          <cell r="N1270" t="str">
            <v>Kinh tế xây dựng</v>
          </cell>
          <cell r="O1270" t="str">
            <v>KINH TẾ - VẬN TẢI</v>
          </cell>
          <cell r="P1270" t="str">
            <v>KVKX</v>
          </cell>
          <cell r="Q1270" t="str">
            <v>KTVT</v>
          </cell>
          <cell r="R1270" t="str">
            <v>KTVT-KVKX</v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G1270" t="str">
            <v/>
          </cell>
          <cell r="AH1270" t="str">
            <v/>
          </cell>
          <cell r="AJ1270" t="str">
            <v/>
          </cell>
          <cell r="AK1270" t="str">
            <v/>
          </cell>
          <cell r="AL1270" t="str">
            <v>o</v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>o</v>
          </cell>
          <cell r="BF1270" t="str">
            <v/>
          </cell>
          <cell r="BG1270" t="str">
            <v/>
          </cell>
          <cell r="BH1270" t="str">
            <v/>
          </cell>
        </row>
        <row r="1271">
          <cell r="A1271">
            <v>726</v>
          </cell>
          <cell r="B1271">
            <v>1</v>
          </cell>
          <cell r="C1271" t="str">
            <v>DC3KX78</v>
          </cell>
          <cell r="D1271" t="str">
            <v>DC3KX78-DC</v>
          </cell>
          <cell r="E1271">
            <v>522</v>
          </cell>
          <cell r="F1271" t="str">
            <v>Tổ chức và quản lý thi công công trình xây dựng</v>
          </cell>
          <cell r="G1271">
            <v>3</v>
          </cell>
          <cell r="H1271">
            <v>45</v>
          </cell>
          <cell r="I1271" t="str">
            <v/>
          </cell>
          <cell r="J1271" t="str">
            <v/>
          </cell>
          <cell r="K1271" t="str">
            <v/>
          </cell>
          <cell r="L1271" t="str">
            <v>Viết</v>
          </cell>
          <cell r="M1271">
            <v>90</v>
          </cell>
          <cell r="N1271" t="str">
            <v>Kinh tế xây dựng</v>
          </cell>
          <cell r="O1271" t="str">
            <v>KINH TẾ - VẬN TẢI</v>
          </cell>
          <cell r="P1271" t="str">
            <v>KVKX</v>
          </cell>
          <cell r="Q1271" t="str">
            <v>KTVT</v>
          </cell>
          <cell r="R1271" t="str">
            <v>KTVT-KVKX</v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G1271" t="str">
            <v/>
          </cell>
          <cell r="AH1271" t="str">
            <v/>
          </cell>
          <cell r="AJ1271" t="str">
            <v/>
          </cell>
          <cell r="AK1271" t="str">
            <v/>
          </cell>
          <cell r="AL1271" t="str">
            <v>x</v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</row>
        <row r="1272">
          <cell r="A1272">
            <v>726</v>
          </cell>
          <cell r="B1272">
            <v>2</v>
          </cell>
          <cell r="C1272" t="str">
            <v>DC3KX78</v>
          </cell>
          <cell r="D1272" t="str">
            <v>DC3KX78-DL</v>
          </cell>
          <cell r="E1272">
            <v>522</v>
          </cell>
          <cell r="F1272" t="str">
            <v>Tổ chức và quản lý thi công công trình xây dựng</v>
          </cell>
          <cell r="G1272">
            <v>3</v>
          </cell>
          <cell r="H1272">
            <v>45</v>
          </cell>
          <cell r="I1272" t="str">
            <v/>
          </cell>
          <cell r="J1272" t="str">
            <v/>
          </cell>
          <cell r="K1272" t="str">
            <v/>
          </cell>
          <cell r="L1272" t="str">
            <v>Viết</v>
          </cell>
          <cell r="M1272">
            <v>90</v>
          </cell>
          <cell r="N1272" t="str">
            <v>Kinh tế xây dựng</v>
          </cell>
          <cell r="O1272" t="str">
            <v>KINH TẾ - VẬN TẢI</v>
          </cell>
          <cell r="P1272" t="str">
            <v>KVKX</v>
          </cell>
          <cell r="Q1272" t="str">
            <v>KTVT</v>
          </cell>
          <cell r="R1272" t="str">
            <v>KTVT-KVKX</v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 t="str">
            <v/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G1272" t="str">
            <v/>
          </cell>
          <cell r="AH1272" t="str">
            <v/>
          </cell>
          <cell r="AJ1272" t="str">
            <v/>
          </cell>
          <cell r="AK1272" t="str">
            <v/>
          </cell>
          <cell r="AL1272" t="str">
            <v>x</v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</row>
        <row r="1273">
          <cell r="A1273">
            <v>727</v>
          </cell>
          <cell r="B1273">
            <v>1</v>
          </cell>
          <cell r="C1273" t="str">
            <v>DC3KX61</v>
          </cell>
          <cell r="D1273" t="str">
            <v>DC3KX61-DC</v>
          </cell>
          <cell r="E1273">
            <v>511</v>
          </cell>
          <cell r="F1273" t="str">
            <v xml:space="preserve">Thống kê xây dựng </v>
          </cell>
          <cell r="G1273">
            <v>3</v>
          </cell>
          <cell r="H1273">
            <v>45</v>
          </cell>
          <cell r="I1273" t="str">
            <v/>
          </cell>
          <cell r="J1273" t="str">
            <v/>
          </cell>
          <cell r="K1273" t="str">
            <v/>
          </cell>
          <cell r="L1273" t="str">
            <v>Viết</v>
          </cell>
          <cell r="M1273">
            <v>90</v>
          </cell>
          <cell r="N1273" t="str">
            <v>Kinh tế xây dựng</v>
          </cell>
          <cell r="O1273" t="str">
            <v>KINH TẾ - VẬN TẢI</v>
          </cell>
          <cell r="P1273" t="str">
            <v>KVKX</v>
          </cell>
          <cell r="Q1273" t="str">
            <v>KTVT</v>
          </cell>
          <cell r="R1273" t="str">
            <v>KTVT-KVKX</v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G1273" t="str">
            <v/>
          </cell>
          <cell r="AH1273" t="str">
            <v/>
          </cell>
          <cell r="AJ1273" t="str">
            <v/>
          </cell>
          <cell r="AK1273" t="str">
            <v/>
          </cell>
          <cell r="AL1273" t="str">
            <v>x</v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>x</v>
          </cell>
          <cell r="BF1273" t="str">
            <v/>
          </cell>
          <cell r="BG1273" t="str">
            <v/>
          </cell>
          <cell r="BH1273" t="str">
            <v/>
          </cell>
        </row>
        <row r="1274">
          <cell r="A1274">
            <v>727</v>
          </cell>
          <cell r="B1274">
            <v>4</v>
          </cell>
          <cell r="C1274" t="str">
            <v>CC3KX61</v>
          </cell>
          <cell r="D1274" t="str">
            <v>CC3KX61-CC</v>
          </cell>
          <cell r="E1274">
            <v>511</v>
          </cell>
          <cell r="F1274" t="str">
            <v xml:space="preserve">Thống kê xây dựng </v>
          </cell>
          <cell r="G1274">
            <v>3</v>
          </cell>
          <cell r="H1274">
            <v>45</v>
          </cell>
          <cell r="I1274" t="str">
            <v/>
          </cell>
          <cell r="J1274" t="str">
            <v/>
          </cell>
          <cell r="K1274" t="str">
            <v/>
          </cell>
          <cell r="L1274" t="str">
            <v>Viết</v>
          </cell>
          <cell r="M1274">
            <v>90</v>
          </cell>
          <cell r="N1274" t="str">
            <v>Kinh tế xây dựng</v>
          </cell>
          <cell r="O1274" t="str">
            <v>KINH TẾ - VẬN TẢI</v>
          </cell>
          <cell r="P1274" t="str">
            <v>KVKX</v>
          </cell>
          <cell r="Q1274" t="str">
            <v>KTVT</v>
          </cell>
          <cell r="R1274" t="str">
            <v>KTVT-KVKX</v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G1274" t="str">
            <v/>
          </cell>
          <cell r="AH1274" t="str">
            <v/>
          </cell>
          <cell r="AJ1274" t="str">
            <v/>
          </cell>
          <cell r="AK1274" t="str">
            <v/>
          </cell>
          <cell r="AL1274" t="str">
            <v>x</v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>x</v>
          </cell>
          <cell r="BF1274" t="str">
            <v/>
          </cell>
          <cell r="BG1274" t="str">
            <v/>
          </cell>
          <cell r="BH1274" t="str">
            <v/>
          </cell>
        </row>
        <row r="1275">
          <cell r="A1275">
            <v>728</v>
          </cell>
          <cell r="B1275">
            <v>1</v>
          </cell>
          <cell r="C1275" t="str">
            <v>DC4KX21</v>
          </cell>
          <cell r="D1275" t="str">
            <v>DC4KX21-DC</v>
          </cell>
          <cell r="E1275">
            <v>676</v>
          </cell>
          <cell r="F1275" t="str">
            <v>Thực tập nghiệp vụ 1</v>
          </cell>
          <cell r="G1275">
            <v>4</v>
          </cell>
          <cell r="H1275" t="str">
            <v/>
          </cell>
          <cell r="I1275" t="str">
            <v/>
          </cell>
          <cell r="J1275">
            <v>180</v>
          </cell>
          <cell r="K1275" t="str">
            <v/>
          </cell>
          <cell r="L1275" t="str">
            <v>TH</v>
          </cell>
          <cell r="M1275" t="str">
            <v/>
          </cell>
          <cell r="N1275" t="str">
            <v>Kinh tế xây dựng</v>
          </cell>
          <cell r="O1275" t="str">
            <v>KINH TẾ - VẬN TẢI</v>
          </cell>
          <cell r="P1275" t="str">
            <v>KVKX</v>
          </cell>
          <cell r="Q1275" t="str">
            <v>KTVT</v>
          </cell>
          <cell r="R1275" t="str">
            <v>KTVT-KVKX</v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G1275" t="str">
            <v/>
          </cell>
          <cell r="AH1275" t="str">
            <v/>
          </cell>
          <cell r="AJ1275" t="str">
            <v/>
          </cell>
          <cell r="AK1275" t="str">
            <v/>
          </cell>
          <cell r="AL1275" t="str">
            <v>x</v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>x</v>
          </cell>
          <cell r="BF1275" t="str">
            <v/>
          </cell>
          <cell r="BG1275" t="str">
            <v/>
          </cell>
          <cell r="BH1275" t="str">
            <v/>
          </cell>
        </row>
        <row r="1276">
          <cell r="A1276">
            <v>728</v>
          </cell>
          <cell r="B1276">
            <v>4</v>
          </cell>
          <cell r="C1276" t="str">
            <v>CC4KX21</v>
          </cell>
          <cell r="D1276" t="str">
            <v>CC4KX21-CC</v>
          </cell>
          <cell r="E1276">
            <v>676</v>
          </cell>
          <cell r="F1276" t="str">
            <v>Thực tập nghiệp vụ 1</v>
          </cell>
          <cell r="G1276">
            <v>4</v>
          </cell>
          <cell r="H1276" t="str">
            <v/>
          </cell>
          <cell r="I1276" t="str">
            <v/>
          </cell>
          <cell r="J1276">
            <v>180</v>
          </cell>
          <cell r="K1276" t="str">
            <v/>
          </cell>
          <cell r="L1276" t="str">
            <v>TH</v>
          </cell>
          <cell r="M1276" t="str">
            <v/>
          </cell>
          <cell r="N1276" t="str">
            <v>Kinh tế xây dựng</v>
          </cell>
          <cell r="O1276" t="str">
            <v>KINH TẾ - VẬN TẢI</v>
          </cell>
          <cell r="P1276" t="str">
            <v>KVKX</v>
          </cell>
          <cell r="Q1276" t="str">
            <v>KTVT</v>
          </cell>
          <cell r="R1276" t="str">
            <v>KTVT-KVKX</v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G1276" t="str">
            <v/>
          </cell>
          <cell r="AH1276" t="str">
            <v/>
          </cell>
          <cell r="AJ1276" t="str">
            <v/>
          </cell>
          <cell r="AK1276" t="str">
            <v/>
          </cell>
          <cell r="AL1276" t="str">
            <v>x</v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>x</v>
          </cell>
          <cell r="BF1276" t="str">
            <v/>
          </cell>
          <cell r="BG1276" t="str">
            <v/>
          </cell>
          <cell r="BH1276" t="str">
            <v/>
          </cell>
        </row>
        <row r="1277">
          <cell r="A1277">
            <v>729</v>
          </cell>
          <cell r="B1277">
            <v>1</v>
          </cell>
          <cell r="C1277" t="str">
            <v>DC4KX22</v>
          </cell>
          <cell r="D1277" t="str">
            <v>DC4KX22-DC</v>
          </cell>
          <cell r="E1277">
            <v>677</v>
          </cell>
          <cell r="F1277" t="str">
            <v>Thực tập nghiệp vụ 2</v>
          </cell>
          <cell r="G1277">
            <v>4</v>
          </cell>
          <cell r="H1277" t="str">
            <v/>
          </cell>
          <cell r="I1277" t="str">
            <v/>
          </cell>
          <cell r="J1277">
            <v>180</v>
          </cell>
          <cell r="K1277" t="str">
            <v/>
          </cell>
          <cell r="L1277" t="str">
            <v>TH</v>
          </cell>
          <cell r="M1277" t="str">
            <v/>
          </cell>
          <cell r="N1277" t="str">
            <v>Kinh tế xây dựng</v>
          </cell>
          <cell r="O1277" t="str">
            <v>KINH TẾ - VẬN TẢI</v>
          </cell>
          <cell r="P1277" t="str">
            <v>KVKX</v>
          </cell>
          <cell r="Q1277" t="str">
            <v>KTVT</v>
          </cell>
          <cell r="R1277" t="str">
            <v>KTVT-KVKX</v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  <cell r="AG1277" t="str">
            <v/>
          </cell>
          <cell r="AH1277" t="str">
            <v/>
          </cell>
          <cell r="AJ1277" t="str">
            <v/>
          </cell>
          <cell r="AK1277" t="str">
            <v/>
          </cell>
          <cell r="AL1277" t="str">
            <v>x</v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>x</v>
          </cell>
          <cell r="BF1277" t="str">
            <v/>
          </cell>
          <cell r="BG1277" t="str">
            <v/>
          </cell>
          <cell r="BH1277" t="str">
            <v/>
          </cell>
        </row>
        <row r="1278">
          <cell r="A1278">
            <v>729</v>
          </cell>
          <cell r="B1278">
            <v>4</v>
          </cell>
          <cell r="C1278" t="str">
            <v>CC4KX22</v>
          </cell>
          <cell r="D1278" t="str">
            <v>CC4KX22-CC</v>
          </cell>
          <cell r="E1278">
            <v>677</v>
          </cell>
          <cell r="F1278" t="str">
            <v>Thực tập nghiệp vụ 2</v>
          </cell>
          <cell r="G1278">
            <v>4</v>
          </cell>
          <cell r="H1278" t="str">
            <v/>
          </cell>
          <cell r="I1278" t="str">
            <v/>
          </cell>
          <cell r="J1278">
            <v>180</v>
          </cell>
          <cell r="K1278" t="str">
            <v/>
          </cell>
          <cell r="L1278" t="str">
            <v>TH</v>
          </cell>
          <cell r="M1278" t="str">
            <v/>
          </cell>
          <cell r="N1278" t="str">
            <v>Kinh tế xây dựng</v>
          </cell>
          <cell r="O1278" t="str">
            <v>KINH TẾ - VẬN TẢI</v>
          </cell>
          <cell r="P1278" t="str">
            <v>KVKX</v>
          </cell>
          <cell r="Q1278" t="str">
            <v>KTVT</v>
          </cell>
          <cell r="R1278" t="str">
            <v>KTVT-KVKX</v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G1278" t="str">
            <v/>
          </cell>
          <cell r="AH1278" t="str">
            <v/>
          </cell>
          <cell r="AJ1278" t="str">
            <v/>
          </cell>
          <cell r="AK1278" t="str">
            <v/>
          </cell>
          <cell r="AL1278" t="str">
            <v>x</v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>x</v>
          </cell>
          <cell r="BF1278" t="str">
            <v/>
          </cell>
          <cell r="BG1278" t="str">
            <v/>
          </cell>
          <cell r="BH1278" t="str">
            <v/>
          </cell>
        </row>
        <row r="1279">
          <cell r="A1279">
            <v>730</v>
          </cell>
          <cell r="B1279">
            <v>1</v>
          </cell>
          <cell r="C1279" t="str">
            <v>DC4KX70</v>
          </cell>
          <cell r="D1279" t="str">
            <v>DC4KX70-DC</v>
          </cell>
          <cell r="E1279">
            <v>705</v>
          </cell>
          <cell r="F1279" t="str">
            <v>Thực tập tốt nghiệp</v>
          </cell>
          <cell r="G1279">
            <v>4</v>
          </cell>
          <cell r="H1279" t="str">
            <v/>
          </cell>
          <cell r="I1279" t="str">
            <v/>
          </cell>
          <cell r="J1279">
            <v>180</v>
          </cell>
          <cell r="K1279" t="str">
            <v/>
          </cell>
          <cell r="L1279" t="str">
            <v>VĐ</v>
          </cell>
          <cell r="M1279" t="str">
            <v/>
          </cell>
          <cell r="N1279" t="str">
            <v>Kinh tế xây dựng</v>
          </cell>
          <cell r="O1279" t="str">
            <v>KINH TẾ - VẬN TẢI</v>
          </cell>
          <cell r="P1279" t="str">
            <v>KVKX</v>
          </cell>
          <cell r="Q1279" t="str">
            <v>KTVT</v>
          </cell>
          <cell r="R1279" t="str">
            <v>KTVT-KVKX</v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G1279" t="str">
            <v/>
          </cell>
          <cell r="AH1279" t="str">
            <v/>
          </cell>
          <cell r="AJ1279" t="str">
            <v/>
          </cell>
          <cell r="AK1279" t="str">
            <v/>
          </cell>
          <cell r="AL1279" t="str">
            <v>x</v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>x</v>
          </cell>
          <cell r="BF1279" t="str">
            <v/>
          </cell>
          <cell r="BG1279" t="str">
            <v/>
          </cell>
          <cell r="BH1279" t="str">
            <v/>
          </cell>
        </row>
        <row r="1280">
          <cell r="A1280">
            <v>730</v>
          </cell>
          <cell r="B1280">
            <v>2</v>
          </cell>
          <cell r="C1280" t="str">
            <v>DC4KX70</v>
          </cell>
          <cell r="D1280" t="str">
            <v>DC4KX70-DL</v>
          </cell>
          <cell r="E1280">
            <v>705</v>
          </cell>
          <cell r="F1280" t="str">
            <v>Thực tập tốt nghiệp</v>
          </cell>
          <cell r="G1280">
            <v>4</v>
          </cell>
          <cell r="H1280" t="str">
            <v/>
          </cell>
          <cell r="I1280" t="str">
            <v/>
          </cell>
          <cell r="J1280">
            <v>180</v>
          </cell>
          <cell r="K1280" t="str">
            <v/>
          </cell>
          <cell r="L1280" t="str">
            <v>VĐ</v>
          </cell>
          <cell r="M1280" t="str">
            <v/>
          </cell>
          <cell r="N1280" t="str">
            <v>Kinh tế xây dựng</v>
          </cell>
          <cell r="O1280" t="str">
            <v>KINH TẾ - VẬN TẢI</v>
          </cell>
          <cell r="P1280" t="str">
            <v>KVKX</v>
          </cell>
          <cell r="Q1280" t="str">
            <v>KTVT</v>
          </cell>
          <cell r="R1280" t="str">
            <v>KTVT-KVKX</v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G1280" t="str">
            <v/>
          </cell>
          <cell r="AH1280" t="str">
            <v/>
          </cell>
          <cell r="AJ1280" t="str">
            <v/>
          </cell>
          <cell r="AK1280" t="str">
            <v/>
          </cell>
          <cell r="AL1280" t="str">
            <v>x</v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>x</v>
          </cell>
          <cell r="BF1280" t="str">
            <v/>
          </cell>
          <cell r="BG1280" t="str">
            <v/>
          </cell>
          <cell r="BH1280" t="str">
            <v/>
          </cell>
        </row>
        <row r="1281">
          <cell r="A1281">
            <v>730</v>
          </cell>
          <cell r="B1281">
            <v>4</v>
          </cell>
          <cell r="C1281" t="str">
            <v>CC4KX70</v>
          </cell>
          <cell r="D1281" t="str">
            <v>CC4KX70-CC</v>
          </cell>
          <cell r="E1281">
            <v>705</v>
          </cell>
          <cell r="F1281" t="str">
            <v>Thực tập tốt nghiệp</v>
          </cell>
          <cell r="G1281">
            <v>4</v>
          </cell>
          <cell r="H1281" t="str">
            <v/>
          </cell>
          <cell r="I1281" t="str">
            <v/>
          </cell>
          <cell r="J1281">
            <v>180</v>
          </cell>
          <cell r="K1281" t="str">
            <v/>
          </cell>
          <cell r="L1281" t="str">
            <v>VĐ</v>
          </cell>
          <cell r="M1281" t="str">
            <v/>
          </cell>
          <cell r="N1281" t="str">
            <v>Kinh tế xây dựng</v>
          </cell>
          <cell r="O1281" t="str">
            <v>KINH TẾ - VẬN TẢI</v>
          </cell>
          <cell r="P1281" t="str">
            <v>KVKX</v>
          </cell>
          <cell r="Q1281" t="str">
            <v>KTVT</v>
          </cell>
          <cell r="R1281" t="str">
            <v>KTVT-KVKX</v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G1281" t="str">
            <v/>
          </cell>
          <cell r="AH1281" t="str">
            <v/>
          </cell>
          <cell r="AJ1281" t="str">
            <v/>
          </cell>
          <cell r="AK1281" t="str">
            <v/>
          </cell>
          <cell r="AL1281" t="str">
            <v>x</v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/>
          </cell>
          <cell r="AQ1281" t="str">
            <v/>
          </cell>
          <cell r="AR1281" t="str">
            <v/>
          </cell>
          <cell r="AS1281" t="str">
            <v/>
          </cell>
          <cell r="AT1281" t="str">
            <v/>
          </cell>
          <cell r="AU1281" t="str">
            <v/>
          </cell>
          <cell r="AV1281" t="str">
            <v/>
          </cell>
          <cell r="AW1281" t="str">
            <v/>
          </cell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>x</v>
          </cell>
          <cell r="BF1281" t="str">
            <v/>
          </cell>
          <cell r="BG1281" t="str">
            <v/>
          </cell>
          <cell r="BH1281" t="str">
            <v/>
          </cell>
        </row>
        <row r="1282">
          <cell r="A1282">
            <v>731</v>
          </cell>
          <cell r="B1282">
            <v>1</v>
          </cell>
          <cell r="C1282" t="str">
            <v>DC2QT83</v>
          </cell>
          <cell r="D1282" t="str">
            <v>DC2QT83-DC</v>
          </cell>
          <cell r="E1282">
            <v>136</v>
          </cell>
          <cell r="F1282" t="str">
            <v>Chiến lược phát triển doanh nghiệp</v>
          </cell>
          <cell r="G1282">
            <v>2</v>
          </cell>
          <cell r="H1282">
            <v>30</v>
          </cell>
          <cell r="I1282" t="str">
            <v/>
          </cell>
          <cell r="J1282" t="str">
            <v/>
          </cell>
          <cell r="K1282" t="str">
            <v/>
          </cell>
          <cell r="L1282" t="str">
            <v>Viết</v>
          </cell>
          <cell r="M1282" t="str">
            <v/>
          </cell>
          <cell r="N1282" t="str">
            <v>Quản trị doanh nghiệp</v>
          </cell>
          <cell r="O1282" t="str">
            <v>KINH TẾ - VẬN TẢI</v>
          </cell>
          <cell r="P1282" t="str">
            <v>KVQT</v>
          </cell>
          <cell r="Q1282" t="str">
            <v>KTVT</v>
          </cell>
          <cell r="R1282" t="str">
            <v>KTVT-KVQT</v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  <cell r="AG1282" t="str">
            <v/>
          </cell>
          <cell r="AH1282" t="str">
            <v/>
          </cell>
          <cell r="AJ1282" t="str">
            <v/>
          </cell>
          <cell r="AK1282" t="str">
            <v>x</v>
          </cell>
          <cell r="AL1282" t="str">
            <v/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/>
          </cell>
          <cell r="AQ1282" t="str">
            <v/>
          </cell>
          <cell r="AR1282" t="str">
            <v/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>x</v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</row>
        <row r="1283">
          <cell r="A1283">
            <v>731</v>
          </cell>
          <cell r="B1283">
            <v>4</v>
          </cell>
          <cell r="C1283" t="str">
            <v>CC2QT83</v>
          </cell>
          <cell r="D1283" t="str">
            <v>CC2QT83-CC</v>
          </cell>
          <cell r="E1283">
            <v>136</v>
          </cell>
          <cell r="F1283" t="str">
            <v>Chiến lược phát triển doanh nghiệp</v>
          </cell>
          <cell r="G1283">
            <v>2</v>
          </cell>
          <cell r="H1283">
            <v>30</v>
          </cell>
          <cell r="I1283" t="str">
            <v/>
          </cell>
          <cell r="J1283" t="str">
            <v/>
          </cell>
          <cell r="K1283" t="str">
            <v/>
          </cell>
          <cell r="L1283" t="str">
            <v>Viết</v>
          </cell>
          <cell r="M1283" t="str">
            <v/>
          </cell>
          <cell r="N1283" t="str">
            <v>Quản trị doanh nghiệp</v>
          </cell>
          <cell r="O1283" t="str">
            <v>KINH TẾ - VẬN TẢI</v>
          </cell>
          <cell r="P1283" t="str">
            <v>KVQT</v>
          </cell>
          <cell r="Q1283" t="str">
            <v>KTVT</v>
          </cell>
          <cell r="R1283" t="str">
            <v>KTVT-KVQT</v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 t="str">
            <v/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G1283" t="str">
            <v/>
          </cell>
          <cell r="AH1283" t="str">
            <v/>
          </cell>
          <cell r="AJ1283" t="str">
            <v/>
          </cell>
          <cell r="AK1283" t="str">
            <v>x</v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>x</v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</row>
        <row r="1284">
          <cell r="A1284">
            <v>732</v>
          </cell>
          <cell r="B1284">
            <v>1</v>
          </cell>
          <cell r="C1284" t="str">
            <v>DC3QT52</v>
          </cell>
          <cell r="D1284" t="str">
            <v>DC3QT52-DC</v>
          </cell>
          <cell r="E1284">
            <v>466</v>
          </cell>
          <cell r="F1284" t="str">
            <v>Đồ án Quản trị doanh nghiệp</v>
          </cell>
          <cell r="G1284">
            <v>2</v>
          </cell>
          <cell r="H1284" t="str">
            <v/>
          </cell>
          <cell r="I1284" t="str">
            <v/>
          </cell>
          <cell r="J1284">
            <v>90</v>
          </cell>
          <cell r="K1284" t="str">
            <v/>
          </cell>
          <cell r="L1284" t="str">
            <v>VĐ</v>
          </cell>
          <cell r="M1284" t="str">
            <v/>
          </cell>
          <cell r="N1284" t="str">
            <v>Quản trị doanh nghiệp</v>
          </cell>
          <cell r="O1284" t="str">
            <v>KINH TẾ - VẬN TẢI</v>
          </cell>
          <cell r="P1284" t="str">
            <v>KVQT</v>
          </cell>
          <cell r="Q1284" t="str">
            <v>KTVT</v>
          </cell>
          <cell r="R1284" t="str">
            <v>KTVT-KVQT</v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G1284" t="str">
            <v/>
          </cell>
          <cell r="AH1284" t="str">
            <v/>
          </cell>
          <cell r="AJ1284" t="str">
            <v/>
          </cell>
          <cell r="AK1284" t="str">
            <v>x</v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</row>
        <row r="1285">
          <cell r="A1285">
            <v>732</v>
          </cell>
          <cell r="B1285">
            <v>2</v>
          </cell>
          <cell r="C1285" t="str">
            <v>DC3QT52</v>
          </cell>
          <cell r="D1285" t="str">
            <v>DC3QT52-DL</v>
          </cell>
          <cell r="E1285">
            <v>466</v>
          </cell>
          <cell r="F1285" t="str">
            <v>Đồ án Quản trị doanh nghiệp</v>
          </cell>
          <cell r="G1285">
            <v>2</v>
          </cell>
          <cell r="H1285" t="str">
            <v/>
          </cell>
          <cell r="I1285" t="str">
            <v/>
          </cell>
          <cell r="J1285">
            <v>90</v>
          </cell>
          <cell r="K1285" t="str">
            <v/>
          </cell>
          <cell r="L1285" t="str">
            <v>VĐ</v>
          </cell>
          <cell r="M1285" t="str">
            <v/>
          </cell>
          <cell r="N1285" t="str">
            <v>Quản trị doanh nghiệp</v>
          </cell>
          <cell r="O1285" t="str">
            <v>KINH TẾ - VẬN TẢI</v>
          </cell>
          <cell r="P1285" t="str">
            <v>KVQT</v>
          </cell>
          <cell r="Q1285" t="str">
            <v>KTVT</v>
          </cell>
          <cell r="R1285" t="str">
            <v>KTVT-KVQT</v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G1285" t="str">
            <v/>
          </cell>
          <cell r="AH1285" t="str">
            <v/>
          </cell>
          <cell r="AJ1285" t="str">
            <v/>
          </cell>
          <cell r="AK1285" t="str">
            <v>x</v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</row>
        <row r="1286">
          <cell r="A1286">
            <v>733</v>
          </cell>
          <cell r="B1286">
            <v>1</v>
          </cell>
          <cell r="C1286" t="str">
            <v>DC3QT12</v>
          </cell>
          <cell r="D1286" t="str">
            <v>DC3QT12-DC</v>
          </cell>
          <cell r="E1286">
            <v>467</v>
          </cell>
          <cell r="F1286" t="str">
            <v>Giao tiếp và đàm phán trong kinh doanh</v>
          </cell>
          <cell r="G1286">
            <v>2</v>
          </cell>
          <cell r="H1286">
            <v>30</v>
          </cell>
          <cell r="I1286" t="str">
            <v/>
          </cell>
          <cell r="J1286" t="str">
            <v/>
          </cell>
          <cell r="K1286" t="str">
            <v/>
          </cell>
          <cell r="L1286" t="str">
            <v>TN</v>
          </cell>
          <cell r="M1286">
            <v>75</v>
          </cell>
          <cell r="N1286" t="str">
            <v>Quản trị doanh nghiệp</v>
          </cell>
          <cell r="O1286" t="str">
            <v>KINH TẾ - VẬN TẢI</v>
          </cell>
          <cell r="P1286" t="str">
            <v>KVQT</v>
          </cell>
          <cell r="Q1286" t="str">
            <v>KTVT</v>
          </cell>
          <cell r="R1286" t="str">
            <v>KTVT-KVQT</v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D1286" t="str">
            <v/>
          </cell>
          <cell r="AE1286" t="str">
            <v/>
          </cell>
          <cell r="AG1286" t="str">
            <v/>
          </cell>
          <cell r="AH1286" t="str">
            <v/>
          </cell>
          <cell r="AJ1286" t="str">
            <v>o</v>
          </cell>
          <cell r="AK1286" t="str">
            <v>x</v>
          </cell>
          <cell r="AL1286" t="str">
            <v>o</v>
          </cell>
          <cell r="AM1286" t="str">
            <v>o</v>
          </cell>
          <cell r="AN1286" t="str">
            <v>o</v>
          </cell>
          <cell r="AO1286" t="str">
            <v>o</v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>o</v>
          </cell>
          <cell r="BD1286" t="str">
            <v>x</v>
          </cell>
          <cell r="BE1286" t="str">
            <v>o</v>
          </cell>
          <cell r="BF1286" t="str">
            <v>o</v>
          </cell>
          <cell r="BG1286" t="str">
            <v>o</v>
          </cell>
          <cell r="BH1286" t="str">
            <v/>
          </cell>
        </row>
        <row r="1287">
          <cell r="A1287">
            <v>733</v>
          </cell>
          <cell r="B1287">
            <v>2</v>
          </cell>
          <cell r="C1287" t="str">
            <v>DC3QT12</v>
          </cell>
          <cell r="D1287" t="str">
            <v>DC3QT12-DL</v>
          </cell>
          <cell r="E1287">
            <v>467</v>
          </cell>
          <cell r="F1287" t="str">
            <v>Giao tiếp và đàm phán trong kinh doanh</v>
          </cell>
          <cell r="G1287">
            <v>2</v>
          </cell>
          <cell r="H1287">
            <v>30</v>
          </cell>
          <cell r="I1287" t="str">
            <v/>
          </cell>
          <cell r="J1287" t="str">
            <v/>
          </cell>
          <cell r="K1287" t="str">
            <v/>
          </cell>
          <cell r="L1287" t="str">
            <v>Viết</v>
          </cell>
          <cell r="M1287">
            <v>75</v>
          </cell>
          <cell r="N1287" t="str">
            <v>Quản trị doanh nghiệp</v>
          </cell>
          <cell r="O1287" t="str">
            <v>KINH TẾ - VẬN TẢI</v>
          </cell>
          <cell r="P1287" t="str">
            <v>KVQT</v>
          </cell>
          <cell r="Q1287" t="str">
            <v>KTVT</v>
          </cell>
          <cell r="R1287" t="str">
            <v>KTVT-KVQT</v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G1287" t="str">
            <v/>
          </cell>
          <cell r="AH1287" t="str">
            <v/>
          </cell>
          <cell r="AJ1287" t="str">
            <v>o</v>
          </cell>
          <cell r="AK1287" t="str">
            <v>x</v>
          </cell>
          <cell r="AL1287" t="str">
            <v>o</v>
          </cell>
          <cell r="AM1287" t="str">
            <v>o</v>
          </cell>
          <cell r="AN1287" t="str">
            <v>o</v>
          </cell>
          <cell r="AO1287" t="str">
            <v>o</v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>o</v>
          </cell>
          <cell r="BD1287" t="str">
            <v>x</v>
          </cell>
          <cell r="BE1287" t="str">
            <v>o</v>
          </cell>
          <cell r="BF1287" t="str">
            <v>o</v>
          </cell>
          <cell r="BG1287" t="str">
            <v>o</v>
          </cell>
          <cell r="BH1287" t="str">
            <v/>
          </cell>
        </row>
        <row r="1288">
          <cell r="A1288">
            <v>733</v>
          </cell>
          <cell r="B1288">
            <v>3</v>
          </cell>
          <cell r="C1288" t="str">
            <v>DC3QT12</v>
          </cell>
          <cell r="D1288" t="str">
            <v>DC3QT12-DV</v>
          </cell>
          <cell r="E1288">
            <v>467</v>
          </cell>
          <cell r="F1288" t="str">
            <v>Giao tiếp và đàm phán trong kinh doanh</v>
          </cell>
          <cell r="G1288">
            <v>2</v>
          </cell>
          <cell r="H1288">
            <v>30</v>
          </cell>
          <cell r="I1288" t="str">
            <v/>
          </cell>
          <cell r="J1288" t="str">
            <v/>
          </cell>
          <cell r="K1288" t="str">
            <v/>
          </cell>
          <cell r="L1288" t="str">
            <v>Viết</v>
          </cell>
          <cell r="M1288">
            <v>75</v>
          </cell>
          <cell r="N1288" t="str">
            <v>Quản trị doanh nghiệp</v>
          </cell>
          <cell r="O1288" t="str">
            <v>KINH TẾ - VẬN TẢI</v>
          </cell>
          <cell r="P1288" t="str">
            <v>KVQT</v>
          </cell>
          <cell r="Q1288" t="str">
            <v>KTVT</v>
          </cell>
          <cell r="R1288" t="str">
            <v>KTVT-KVQT</v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G1288" t="str">
            <v/>
          </cell>
          <cell r="AH1288" t="str">
            <v/>
          </cell>
          <cell r="AJ1288" t="str">
            <v>o</v>
          </cell>
          <cell r="AK1288" t="str">
            <v>x</v>
          </cell>
          <cell r="AL1288" t="str">
            <v>o</v>
          </cell>
          <cell r="AM1288" t="str">
            <v>o</v>
          </cell>
          <cell r="AN1288" t="str">
            <v>o</v>
          </cell>
          <cell r="AO1288" t="str">
            <v>o</v>
          </cell>
          <cell r="AP1288" t="str">
            <v/>
          </cell>
          <cell r="AQ1288" t="str">
            <v/>
          </cell>
          <cell r="AR1288" t="str">
            <v/>
          </cell>
          <cell r="AS1288" t="str">
            <v/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/>
          </cell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>o</v>
          </cell>
          <cell r="BD1288" t="str">
            <v>x</v>
          </cell>
          <cell r="BE1288" t="str">
            <v>o</v>
          </cell>
          <cell r="BF1288" t="str">
            <v>o</v>
          </cell>
          <cell r="BG1288" t="str">
            <v>o</v>
          </cell>
          <cell r="BH1288" t="str">
            <v/>
          </cell>
        </row>
        <row r="1289">
          <cell r="A1289">
            <v>733</v>
          </cell>
          <cell r="B1289">
            <v>4</v>
          </cell>
          <cell r="C1289" t="str">
            <v>CC3QT12</v>
          </cell>
          <cell r="D1289" t="str">
            <v>CC3QT12-CC</v>
          </cell>
          <cell r="E1289">
            <v>467</v>
          </cell>
          <cell r="F1289" t="str">
            <v>Giao tiếp và đàm phán trong kinh doanh</v>
          </cell>
          <cell r="G1289">
            <v>2</v>
          </cell>
          <cell r="H1289">
            <v>30</v>
          </cell>
          <cell r="I1289" t="str">
            <v/>
          </cell>
          <cell r="J1289" t="str">
            <v/>
          </cell>
          <cell r="K1289" t="str">
            <v/>
          </cell>
          <cell r="L1289" t="str">
            <v>Viết</v>
          </cell>
          <cell r="M1289">
            <v>75</v>
          </cell>
          <cell r="N1289" t="str">
            <v>Quản trị doanh nghiệp</v>
          </cell>
          <cell r="O1289" t="str">
            <v>KINH TẾ - VẬN TẢI</v>
          </cell>
          <cell r="P1289" t="str">
            <v>KVQT</v>
          </cell>
          <cell r="Q1289" t="str">
            <v>KTVT</v>
          </cell>
          <cell r="R1289" t="str">
            <v>KTVT-KVQT</v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  <cell r="AG1289" t="str">
            <v/>
          </cell>
          <cell r="AH1289" t="str">
            <v/>
          </cell>
          <cell r="AJ1289" t="str">
            <v>o</v>
          </cell>
          <cell r="AK1289" t="str">
            <v>x</v>
          </cell>
          <cell r="AL1289" t="str">
            <v>o</v>
          </cell>
          <cell r="AM1289" t="str">
            <v>o</v>
          </cell>
          <cell r="AN1289" t="str">
            <v>o</v>
          </cell>
          <cell r="AO1289" t="str">
            <v>o</v>
          </cell>
          <cell r="AP1289" t="str">
            <v/>
          </cell>
          <cell r="AQ1289" t="str">
            <v/>
          </cell>
          <cell r="AR1289" t="str">
            <v/>
          </cell>
          <cell r="AS1289" t="str">
            <v/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/>
          </cell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>o</v>
          </cell>
          <cell r="BD1289" t="str">
            <v>x</v>
          </cell>
          <cell r="BE1289" t="str">
            <v>o</v>
          </cell>
          <cell r="BF1289" t="str">
            <v>o</v>
          </cell>
          <cell r="BG1289" t="str">
            <v>o</v>
          </cell>
          <cell r="BH1289" t="str">
            <v/>
          </cell>
        </row>
        <row r="1290">
          <cell r="A1290">
            <v>733</v>
          </cell>
          <cell r="B1290">
            <v>5</v>
          </cell>
          <cell r="C1290" t="str">
            <v>CC3QT12</v>
          </cell>
          <cell r="D1290" t="str">
            <v>CC3QT12-CL</v>
          </cell>
          <cell r="E1290">
            <v>467</v>
          </cell>
          <cell r="F1290" t="str">
            <v>Giao tiếp và đàm phán trong kinh doanh</v>
          </cell>
          <cell r="G1290">
            <v>2</v>
          </cell>
          <cell r="H1290">
            <v>30</v>
          </cell>
          <cell r="I1290" t="str">
            <v/>
          </cell>
          <cell r="J1290" t="str">
            <v/>
          </cell>
          <cell r="K1290" t="str">
            <v/>
          </cell>
          <cell r="L1290" t="str">
            <v>Viết</v>
          </cell>
          <cell r="M1290">
            <v>75</v>
          </cell>
          <cell r="N1290" t="str">
            <v>Quản trị doanh nghiệp</v>
          </cell>
          <cell r="O1290" t="str">
            <v>KINH TẾ - VẬN TẢI</v>
          </cell>
          <cell r="P1290" t="str">
            <v>KVQT</v>
          </cell>
          <cell r="Q1290" t="str">
            <v>KTVT</v>
          </cell>
          <cell r="R1290" t="str">
            <v>KTVT-KVQT</v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G1290" t="str">
            <v/>
          </cell>
          <cell r="AH1290" t="str">
            <v/>
          </cell>
          <cell r="AJ1290" t="str">
            <v>o</v>
          </cell>
          <cell r="AK1290" t="str">
            <v>x</v>
          </cell>
          <cell r="AL1290" t="str">
            <v>o</v>
          </cell>
          <cell r="AM1290" t="str">
            <v>o</v>
          </cell>
          <cell r="AN1290" t="str">
            <v>o</v>
          </cell>
          <cell r="AO1290" t="str">
            <v>o</v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>o</v>
          </cell>
          <cell r="BD1290" t="str">
            <v>x</v>
          </cell>
          <cell r="BE1290" t="str">
            <v>o</v>
          </cell>
          <cell r="BF1290" t="str">
            <v>o</v>
          </cell>
          <cell r="BG1290" t="str">
            <v>o</v>
          </cell>
          <cell r="BH1290" t="str">
            <v/>
          </cell>
        </row>
        <row r="1291">
          <cell r="A1291">
            <v>734</v>
          </cell>
          <cell r="B1291">
            <v>1</v>
          </cell>
          <cell r="C1291" t="str">
            <v>DC3QT94</v>
          </cell>
          <cell r="D1291" t="str">
            <v>DC3QT94-DC</v>
          </cell>
          <cell r="E1291">
            <v>601</v>
          </cell>
          <cell r="F1291" t="str">
            <v>Hệ thống thông tin quản lý</v>
          </cell>
          <cell r="G1291">
            <v>2</v>
          </cell>
          <cell r="H1291">
            <v>30</v>
          </cell>
          <cell r="I1291" t="str">
            <v/>
          </cell>
          <cell r="J1291" t="str">
            <v/>
          </cell>
          <cell r="K1291" t="str">
            <v/>
          </cell>
          <cell r="L1291" t="str">
            <v>Viết</v>
          </cell>
          <cell r="M1291">
            <v>75</v>
          </cell>
          <cell r="N1291" t="str">
            <v>Quản trị doanh nghiệp</v>
          </cell>
          <cell r="O1291" t="str">
            <v>KINH TẾ - VẬN TẢI</v>
          </cell>
          <cell r="P1291" t="str">
            <v>KVQT</v>
          </cell>
          <cell r="Q1291" t="str">
            <v>KTVT</v>
          </cell>
          <cell r="R1291" t="str">
            <v>KTVT-KVQT</v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G1291" t="str">
            <v/>
          </cell>
          <cell r="AH1291" t="str">
            <v/>
          </cell>
          <cell r="AJ1291" t="str">
            <v/>
          </cell>
          <cell r="AK1291" t="str">
            <v>o</v>
          </cell>
          <cell r="AL1291" t="str">
            <v>o</v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 t="str">
            <v/>
          </cell>
          <cell r="AT1291" t="str">
            <v/>
          </cell>
          <cell r="AU1291" t="str">
            <v/>
          </cell>
          <cell r="AV1291" t="str">
            <v/>
          </cell>
          <cell r="AW1291" t="str">
            <v/>
          </cell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  <cell r="BD1291" t="str">
            <v>o</v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</row>
        <row r="1292">
          <cell r="A1292">
            <v>734</v>
          </cell>
          <cell r="B1292">
            <v>2</v>
          </cell>
          <cell r="C1292" t="str">
            <v>DC3QT94</v>
          </cell>
          <cell r="D1292" t="str">
            <v>DC3QT94-DL</v>
          </cell>
          <cell r="E1292">
            <v>601</v>
          </cell>
          <cell r="F1292" t="str">
            <v>Hệ thống thông tin quản lý</v>
          </cell>
          <cell r="G1292">
            <v>2</v>
          </cell>
          <cell r="H1292">
            <v>30</v>
          </cell>
          <cell r="I1292" t="str">
            <v/>
          </cell>
          <cell r="J1292" t="str">
            <v/>
          </cell>
          <cell r="K1292" t="str">
            <v/>
          </cell>
          <cell r="L1292" t="str">
            <v>Viết</v>
          </cell>
          <cell r="M1292">
            <v>75</v>
          </cell>
          <cell r="N1292" t="str">
            <v>Quản trị doanh nghiệp</v>
          </cell>
          <cell r="O1292" t="str">
            <v>KINH TẾ - VẬN TẢI</v>
          </cell>
          <cell r="P1292" t="str">
            <v>KVQT</v>
          </cell>
          <cell r="Q1292" t="str">
            <v>KTVT</v>
          </cell>
          <cell r="R1292" t="str">
            <v>KTVT-KVQT</v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  <cell r="AG1292" t="str">
            <v/>
          </cell>
          <cell r="AH1292" t="str">
            <v/>
          </cell>
          <cell r="AJ1292" t="str">
            <v/>
          </cell>
          <cell r="AK1292" t="str">
            <v>o</v>
          </cell>
          <cell r="AL1292" t="str">
            <v>o</v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>o</v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</row>
        <row r="1293">
          <cell r="A1293">
            <v>734</v>
          </cell>
          <cell r="B1293">
            <v>4</v>
          </cell>
          <cell r="C1293" t="str">
            <v>CC3QT94</v>
          </cell>
          <cell r="D1293" t="str">
            <v>CC3QT94-CC</v>
          </cell>
          <cell r="E1293">
            <v>601</v>
          </cell>
          <cell r="F1293" t="str">
            <v>Hệ thống thông tin quản lý</v>
          </cell>
          <cell r="G1293">
            <v>2</v>
          </cell>
          <cell r="H1293">
            <v>30</v>
          </cell>
          <cell r="I1293" t="str">
            <v/>
          </cell>
          <cell r="J1293" t="str">
            <v/>
          </cell>
          <cell r="K1293" t="str">
            <v/>
          </cell>
          <cell r="L1293" t="str">
            <v>Viết</v>
          </cell>
          <cell r="M1293">
            <v>75</v>
          </cell>
          <cell r="N1293" t="str">
            <v>Quản trị doanh nghiệp</v>
          </cell>
          <cell r="O1293" t="str">
            <v>KINH TẾ - VẬN TẢI</v>
          </cell>
          <cell r="P1293" t="str">
            <v>KVQT</v>
          </cell>
          <cell r="Q1293" t="str">
            <v>KTVT</v>
          </cell>
          <cell r="R1293" t="str">
            <v>KTVT-KVQT</v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G1293" t="str">
            <v/>
          </cell>
          <cell r="AH1293" t="str">
            <v/>
          </cell>
          <cell r="AJ1293" t="str">
            <v/>
          </cell>
          <cell r="AK1293" t="str">
            <v>o</v>
          </cell>
          <cell r="AL1293" t="str">
            <v>o</v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>o</v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</row>
        <row r="1294">
          <cell r="A1294">
            <v>735</v>
          </cell>
          <cell r="B1294">
            <v>1</v>
          </cell>
          <cell r="C1294" t="str">
            <v>DC2KV63</v>
          </cell>
          <cell r="D1294" t="str">
            <v>DC2KV63-DC</v>
          </cell>
          <cell r="E1294">
            <v>134</v>
          </cell>
          <cell r="F1294" t="str">
            <v>Kinh tế lượng</v>
          </cell>
          <cell r="G1294">
            <v>3</v>
          </cell>
          <cell r="H1294">
            <v>45</v>
          </cell>
          <cell r="I1294" t="str">
            <v/>
          </cell>
          <cell r="J1294" t="str">
            <v/>
          </cell>
          <cell r="K1294" t="str">
            <v/>
          </cell>
          <cell r="L1294" t="str">
            <v>Viết</v>
          </cell>
          <cell r="M1294">
            <v>90</v>
          </cell>
          <cell r="N1294" t="str">
            <v>Quản trị doanh nghiệp</v>
          </cell>
          <cell r="O1294" t="str">
            <v>KINH TẾ - VẬN TẢI</v>
          </cell>
          <cell r="P1294" t="str">
            <v>KVQT</v>
          </cell>
          <cell r="Q1294" t="str">
            <v>KTVT</v>
          </cell>
          <cell r="R1294" t="str">
            <v>KTVT-KVQT</v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G1294" t="str">
            <v/>
          </cell>
          <cell r="AH1294" t="str">
            <v/>
          </cell>
          <cell r="AJ1294" t="str">
            <v>x</v>
          </cell>
          <cell r="AK1294" t="str">
            <v>x</v>
          </cell>
          <cell r="AL1294" t="str">
            <v>x</v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</row>
        <row r="1295">
          <cell r="A1295">
            <v>735</v>
          </cell>
          <cell r="B1295">
            <v>2</v>
          </cell>
          <cell r="C1295" t="str">
            <v>DC2KV63</v>
          </cell>
          <cell r="D1295" t="str">
            <v>DC2KV63-DL</v>
          </cell>
          <cell r="E1295">
            <v>134</v>
          </cell>
          <cell r="F1295" t="str">
            <v>Kinh tế lượng</v>
          </cell>
          <cell r="G1295">
            <v>3</v>
          </cell>
          <cell r="H1295">
            <v>45</v>
          </cell>
          <cell r="I1295" t="str">
            <v/>
          </cell>
          <cell r="J1295" t="str">
            <v/>
          </cell>
          <cell r="K1295" t="str">
            <v/>
          </cell>
          <cell r="L1295" t="str">
            <v>Viết</v>
          </cell>
          <cell r="M1295">
            <v>90</v>
          </cell>
          <cell r="N1295" t="str">
            <v>Quản trị doanh nghiệp</v>
          </cell>
          <cell r="O1295" t="str">
            <v>KINH TẾ - VẬN TẢI</v>
          </cell>
          <cell r="P1295" t="str">
            <v>KVQT</v>
          </cell>
          <cell r="Q1295" t="str">
            <v>KTVT</v>
          </cell>
          <cell r="R1295" t="str">
            <v>KTVT-KVQT</v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G1295" t="str">
            <v/>
          </cell>
          <cell r="AH1295" t="str">
            <v/>
          </cell>
          <cell r="AJ1295" t="str">
            <v>x</v>
          </cell>
          <cell r="AK1295" t="str">
            <v>x</v>
          </cell>
          <cell r="AL1295" t="str">
            <v>x</v>
          </cell>
          <cell r="AM1295" t="str">
            <v/>
          </cell>
          <cell r="AN1295" t="str">
            <v/>
          </cell>
          <cell r="AO1295" t="str">
            <v/>
          </cell>
          <cell r="AP1295" t="str">
            <v/>
          </cell>
          <cell r="AQ1295" t="str">
            <v/>
          </cell>
          <cell r="AR1295" t="str">
            <v/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</row>
        <row r="1296">
          <cell r="A1296">
            <v>736</v>
          </cell>
          <cell r="B1296">
            <v>1</v>
          </cell>
          <cell r="C1296" t="str">
            <v>DC4QT80</v>
          </cell>
          <cell r="D1296" t="str">
            <v>DC4QT80-DC</v>
          </cell>
          <cell r="E1296">
            <v>729</v>
          </cell>
          <cell r="F1296" t="str">
            <v>Khóa luận tốt nghiệp</v>
          </cell>
          <cell r="G1296">
            <v>8</v>
          </cell>
          <cell r="H1296" t="str">
            <v/>
          </cell>
          <cell r="I1296" t="str">
            <v/>
          </cell>
          <cell r="J1296">
            <v>480</v>
          </cell>
          <cell r="K1296" t="str">
            <v/>
          </cell>
          <cell r="L1296" t="str">
            <v>VĐ</v>
          </cell>
          <cell r="M1296" t="str">
            <v/>
          </cell>
          <cell r="N1296" t="str">
            <v>Quản trị doanh nghiệp</v>
          </cell>
          <cell r="O1296" t="str">
            <v>KINH TẾ - VẬN TẢI</v>
          </cell>
          <cell r="P1296" t="str">
            <v>KVQT</v>
          </cell>
          <cell r="Q1296" t="str">
            <v>KTVT</v>
          </cell>
          <cell r="R1296" t="str">
            <v>KTVT-KVQT</v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G1296" t="str">
            <v/>
          </cell>
          <cell r="AH1296" t="str">
            <v/>
          </cell>
          <cell r="AJ1296" t="str">
            <v/>
          </cell>
          <cell r="AK1296" t="str">
            <v>x</v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</row>
        <row r="1297">
          <cell r="A1297">
            <v>736</v>
          </cell>
          <cell r="B1297">
            <v>2</v>
          </cell>
          <cell r="C1297" t="str">
            <v>DC4QT80</v>
          </cell>
          <cell r="D1297" t="str">
            <v>DC4QT80-DL</v>
          </cell>
          <cell r="E1297">
            <v>729</v>
          </cell>
          <cell r="F1297" t="str">
            <v>Khóa luận tốt nghiệp</v>
          </cell>
          <cell r="G1297">
            <v>8</v>
          </cell>
          <cell r="H1297" t="str">
            <v/>
          </cell>
          <cell r="I1297" t="str">
            <v/>
          </cell>
          <cell r="J1297">
            <v>480</v>
          </cell>
          <cell r="K1297" t="str">
            <v/>
          </cell>
          <cell r="L1297" t="str">
            <v>VĐ</v>
          </cell>
          <cell r="M1297" t="str">
            <v/>
          </cell>
          <cell r="N1297" t="str">
            <v>Quản trị doanh nghiệp</v>
          </cell>
          <cell r="O1297" t="str">
            <v>KINH TẾ - VẬN TẢI</v>
          </cell>
          <cell r="P1297" t="str">
            <v>KVQT</v>
          </cell>
          <cell r="Q1297" t="str">
            <v>KTVT</v>
          </cell>
          <cell r="R1297" t="str">
            <v>KTVT-KVQT</v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G1297" t="str">
            <v/>
          </cell>
          <cell r="AH1297" t="str">
            <v/>
          </cell>
          <cell r="AJ1297" t="str">
            <v/>
          </cell>
          <cell r="AK1297" t="str">
            <v>x</v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</row>
        <row r="1298">
          <cell r="A1298">
            <v>737</v>
          </cell>
          <cell r="B1298">
            <v>4</v>
          </cell>
          <cell r="C1298" t="str">
            <v>CC4QT80</v>
          </cell>
          <cell r="D1298" t="str">
            <v>CC4QT80-CC</v>
          </cell>
          <cell r="E1298">
            <v>730</v>
          </cell>
          <cell r="F1298" t="str">
            <v>Khóa luận tốt nghiệp</v>
          </cell>
          <cell r="G1298">
            <v>4</v>
          </cell>
          <cell r="H1298" t="str">
            <v/>
          </cell>
          <cell r="I1298" t="str">
            <v/>
          </cell>
          <cell r="J1298">
            <v>240</v>
          </cell>
          <cell r="K1298" t="str">
            <v/>
          </cell>
          <cell r="L1298" t="str">
            <v>VĐ</v>
          </cell>
          <cell r="M1298" t="str">
            <v/>
          </cell>
          <cell r="N1298" t="str">
            <v>Quản trị doanh nghiệp</v>
          </cell>
          <cell r="O1298" t="str">
            <v>KINH TẾ - VẬN TẢI</v>
          </cell>
          <cell r="P1298" t="str">
            <v>KVQT</v>
          </cell>
          <cell r="Q1298" t="str">
            <v>KTVT</v>
          </cell>
          <cell r="R1298" t="str">
            <v>KTVT-KVQT</v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G1298" t="str">
            <v/>
          </cell>
          <cell r="AH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>x</v>
          </cell>
          <cell r="BE1298" t="str">
            <v/>
          </cell>
          <cell r="BF1298" t="str">
            <v/>
          </cell>
          <cell r="BG1298" t="str">
            <v/>
          </cell>
          <cell r="BH1298" t="str">
            <v/>
          </cell>
        </row>
        <row r="1299">
          <cell r="A1299">
            <v>737</v>
          </cell>
          <cell r="B1299">
            <v>5</v>
          </cell>
          <cell r="C1299" t="str">
            <v>CC4QT80</v>
          </cell>
          <cell r="D1299" t="str">
            <v>CC4QT80-CL</v>
          </cell>
          <cell r="E1299">
            <v>730</v>
          </cell>
          <cell r="F1299" t="str">
            <v>Khóa luận tốt nghiệp</v>
          </cell>
          <cell r="G1299">
            <v>4</v>
          </cell>
          <cell r="H1299" t="str">
            <v/>
          </cell>
          <cell r="I1299" t="str">
            <v/>
          </cell>
          <cell r="J1299">
            <v>240</v>
          </cell>
          <cell r="K1299" t="str">
            <v/>
          </cell>
          <cell r="L1299" t="str">
            <v>VĐ</v>
          </cell>
          <cell r="M1299" t="str">
            <v/>
          </cell>
          <cell r="N1299" t="str">
            <v>Quản trị doanh nghiệp</v>
          </cell>
          <cell r="O1299" t="str">
            <v>KINH TẾ - VẬN TẢI</v>
          </cell>
          <cell r="P1299" t="str">
            <v>KVQT</v>
          </cell>
          <cell r="Q1299" t="str">
            <v>KTVT</v>
          </cell>
          <cell r="R1299" t="str">
            <v>KTVT-KVQT</v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 t="str">
            <v/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G1299" t="str">
            <v/>
          </cell>
          <cell r="AH1299" t="str">
            <v/>
          </cell>
          <cell r="AJ1299" t="str">
            <v/>
          </cell>
          <cell r="AK1299" t="str">
            <v/>
          </cell>
          <cell r="AL1299" t="str">
            <v/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/>
          </cell>
          <cell r="AQ1299" t="str">
            <v/>
          </cell>
          <cell r="AR1299" t="str">
            <v/>
          </cell>
          <cell r="AS1299" t="str">
            <v/>
          </cell>
          <cell r="AT1299" t="str">
            <v/>
          </cell>
          <cell r="AU1299" t="str">
            <v/>
          </cell>
          <cell r="AV1299" t="str">
            <v/>
          </cell>
          <cell r="AW1299" t="str">
            <v/>
          </cell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  <cell r="BD1299" t="str">
            <v>x</v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</row>
        <row r="1300">
          <cell r="A1300">
            <v>738</v>
          </cell>
          <cell r="B1300">
            <v>1</v>
          </cell>
          <cell r="C1300" t="str">
            <v>DC3KV32</v>
          </cell>
          <cell r="D1300" t="str">
            <v>DC3KV32-DC</v>
          </cell>
          <cell r="E1300">
            <v>455</v>
          </cell>
          <cell r="F1300" t="str">
            <v>Phân tích hoạt động kinh doanh</v>
          </cell>
          <cell r="G1300">
            <v>3</v>
          </cell>
          <cell r="H1300">
            <v>45</v>
          </cell>
          <cell r="I1300" t="str">
            <v/>
          </cell>
          <cell r="J1300" t="str">
            <v/>
          </cell>
          <cell r="K1300" t="str">
            <v/>
          </cell>
          <cell r="L1300" t="str">
            <v>Viết</v>
          </cell>
          <cell r="M1300">
            <v>75</v>
          </cell>
          <cell r="N1300" t="str">
            <v>Quản trị doanh nghiệp</v>
          </cell>
          <cell r="O1300" t="str">
            <v>KINH TẾ - VẬN TẢI</v>
          </cell>
          <cell r="P1300" t="str">
            <v>KVQT</v>
          </cell>
          <cell r="Q1300" t="str">
            <v>KTVT</v>
          </cell>
          <cell r="R1300" t="str">
            <v>KTVT-KVQT</v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G1300" t="str">
            <v/>
          </cell>
          <cell r="AH1300" t="str">
            <v/>
          </cell>
          <cell r="AJ1300" t="str">
            <v>x</v>
          </cell>
          <cell r="AK1300" t="str">
            <v>x</v>
          </cell>
          <cell r="AL1300" t="str">
            <v/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/>
          </cell>
          <cell r="AQ1300" t="str">
            <v/>
          </cell>
          <cell r="AR1300" t="str">
            <v/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>x</v>
          </cell>
          <cell r="BD1300" t="str">
            <v>x</v>
          </cell>
          <cell r="BE1300" t="str">
            <v/>
          </cell>
          <cell r="BF1300" t="str">
            <v/>
          </cell>
          <cell r="BG1300" t="str">
            <v/>
          </cell>
          <cell r="BH1300" t="str">
            <v/>
          </cell>
        </row>
        <row r="1301">
          <cell r="A1301">
            <v>738</v>
          </cell>
          <cell r="B1301">
            <v>4</v>
          </cell>
          <cell r="C1301" t="str">
            <v>CC3KV32</v>
          </cell>
          <cell r="D1301" t="str">
            <v>CC3KV32-CC</v>
          </cell>
          <cell r="E1301">
            <v>455</v>
          </cell>
          <cell r="F1301" t="str">
            <v>Phân tích hoạt động kinh doanh</v>
          </cell>
          <cell r="G1301">
            <v>3</v>
          </cell>
          <cell r="H1301">
            <v>45</v>
          </cell>
          <cell r="I1301" t="str">
            <v/>
          </cell>
          <cell r="J1301" t="str">
            <v/>
          </cell>
          <cell r="K1301" t="str">
            <v/>
          </cell>
          <cell r="L1301" t="str">
            <v>Viết</v>
          </cell>
          <cell r="M1301">
            <v>75</v>
          </cell>
          <cell r="N1301" t="str">
            <v>Quản trị doanh nghiệp</v>
          </cell>
          <cell r="O1301" t="str">
            <v>KINH TẾ - VẬN TẢI</v>
          </cell>
          <cell r="P1301" t="str">
            <v>KVQT</v>
          </cell>
          <cell r="Q1301" t="str">
            <v>KTVT</v>
          </cell>
          <cell r="R1301" t="str">
            <v>KTVT-KVQT</v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G1301" t="str">
            <v/>
          </cell>
          <cell r="AH1301" t="str">
            <v/>
          </cell>
          <cell r="AJ1301" t="str">
            <v>x</v>
          </cell>
          <cell r="AK1301" t="str">
            <v>x</v>
          </cell>
          <cell r="AL1301" t="str">
            <v/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/>
          </cell>
          <cell r="AQ1301" t="str">
            <v/>
          </cell>
          <cell r="AR1301" t="str">
            <v/>
          </cell>
          <cell r="AS1301" t="str">
            <v/>
          </cell>
          <cell r="AT1301" t="str">
            <v/>
          </cell>
          <cell r="AU1301" t="str">
            <v/>
          </cell>
          <cell r="AV1301" t="str">
            <v/>
          </cell>
          <cell r="AW1301" t="str">
            <v/>
          </cell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>x</v>
          </cell>
          <cell r="BD1301" t="str">
            <v>x</v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</row>
        <row r="1302">
          <cell r="A1302">
            <v>739</v>
          </cell>
          <cell r="B1302">
            <v>1</v>
          </cell>
          <cell r="C1302" t="str">
            <v>DC3QT67</v>
          </cell>
          <cell r="D1302" t="str">
            <v>DC3QT67-DC</v>
          </cell>
          <cell r="E1302">
            <v>462</v>
          </cell>
          <cell r="F1302" t="str">
            <v>Quản trị chất lượng</v>
          </cell>
          <cell r="G1302">
            <v>2</v>
          </cell>
          <cell r="H1302">
            <v>30</v>
          </cell>
          <cell r="I1302" t="str">
            <v/>
          </cell>
          <cell r="J1302" t="str">
            <v/>
          </cell>
          <cell r="K1302" t="str">
            <v/>
          </cell>
          <cell r="L1302" t="str">
            <v>Viết</v>
          </cell>
          <cell r="M1302">
            <v>75</v>
          </cell>
          <cell r="N1302" t="str">
            <v>Quản trị doanh nghiệp</v>
          </cell>
          <cell r="O1302" t="str">
            <v>KINH TẾ - VẬN TẢI</v>
          </cell>
          <cell r="P1302" t="str">
            <v>KVQT</v>
          </cell>
          <cell r="Q1302" t="str">
            <v>KTVT</v>
          </cell>
          <cell r="R1302" t="str">
            <v>KTVT-KVQT</v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  <cell r="AG1302" t="str">
            <v/>
          </cell>
          <cell r="AH1302" t="str">
            <v/>
          </cell>
          <cell r="AJ1302" t="str">
            <v/>
          </cell>
          <cell r="AK1302" t="str">
            <v>x</v>
          </cell>
          <cell r="AL1302" t="str">
            <v/>
          </cell>
          <cell r="AM1302" t="str">
            <v/>
          </cell>
          <cell r="AN1302" t="str">
            <v/>
          </cell>
          <cell r="AO1302" t="str">
            <v/>
          </cell>
          <cell r="AP1302" t="str">
            <v/>
          </cell>
          <cell r="AQ1302" t="str">
            <v/>
          </cell>
          <cell r="AR1302" t="str">
            <v/>
          </cell>
          <cell r="AS1302" t="str">
            <v/>
          </cell>
          <cell r="AT1302" t="str">
            <v/>
          </cell>
          <cell r="AU1302" t="str">
            <v/>
          </cell>
          <cell r="AV1302" t="str">
            <v/>
          </cell>
          <cell r="AW1302" t="str">
            <v/>
          </cell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  <cell r="BD1302" t="str">
            <v>x</v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</row>
        <row r="1303">
          <cell r="A1303">
            <v>739</v>
          </cell>
          <cell r="B1303">
            <v>4</v>
          </cell>
          <cell r="C1303" t="str">
            <v>CC3QT67</v>
          </cell>
          <cell r="D1303" t="str">
            <v>CC3QT67-CC</v>
          </cell>
          <cell r="E1303">
            <v>462</v>
          </cell>
          <cell r="F1303" t="str">
            <v>Quản trị chất lượng</v>
          </cell>
          <cell r="G1303">
            <v>2</v>
          </cell>
          <cell r="H1303">
            <v>30</v>
          </cell>
          <cell r="I1303" t="str">
            <v/>
          </cell>
          <cell r="J1303" t="str">
            <v/>
          </cell>
          <cell r="K1303" t="str">
            <v/>
          </cell>
          <cell r="L1303" t="str">
            <v>Viết</v>
          </cell>
          <cell r="M1303">
            <v>75</v>
          </cell>
          <cell r="N1303" t="str">
            <v>Quản trị doanh nghiệp</v>
          </cell>
          <cell r="O1303" t="str">
            <v>KINH TẾ - VẬN TẢI</v>
          </cell>
          <cell r="P1303" t="str">
            <v>KVQT</v>
          </cell>
          <cell r="Q1303" t="str">
            <v>KTVT</v>
          </cell>
          <cell r="R1303" t="str">
            <v>KTVT-KVQT</v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G1303" t="str">
            <v/>
          </cell>
          <cell r="AH1303" t="str">
            <v/>
          </cell>
          <cell r="AJ1303" t="str">
            <v/>
          </cell>
          <cell r="AK1303" t="str">
            <v>x</v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>x</v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</row>
        <row r="1304">
          <cell r="A1304">
            <v>740</v>
          </cell>
          <cell r="B1304">
            <v>1</v>
          </cell>
          <cell r="C1304" t="str">
            <v>DC3QT63</v>
          </cell>
          <cell r="D1304" t="str">
            <v>DC3QT63-DC</v>
          </cell>
          <cell r="E1304">
            <v>464</v>
          </cell>
          <cell r="F1304" t="str">
            <v>Quản trị chiến lược</v>
          </cell>
          <cell r="G1304">
            <v>3</v>
          </cell>
          <cell r="H1304">
            <v>45</v>
          </cell>
          <cell r="I1304" t="str">
            <v/>
          </cell>
          <cell r="J1304" t="str">
            <v/>
          </cell>
          <cell r="K1304" t="str">
            <v/>
          </cell>
          <cell r="L1304" t="str">
            <v>Viết</v>
          </cell>
          <cell r="M1304">
            <v>75</v>
          </cell>
          <cell r="N1304" t="str">
            <v>Quản trị doanh nghiệp</v>
          </cell>
          <cell r="O1304" t="str">
            <v>KINH TẾ - VẬN TẢI</v>
          </cell>
          <cell r="P1304" t="str">
            <v>KVQT</v>
          </cell>
          <cell r="Q1304" t="str">
            <v>KTVT</v>
          </cell>
          <cell r="R1304" t="str">
            <v>KTVT-KVQT</v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G1304" t="str">
            <v/>
          </cell>
          <cell r="AH1304" t="str">
            <v/>
          </cell>
          <cell r="AJ1304" t="str">
            <v/>
          </cell>
          <cell r="AK1304" t="str">
            <v>x</v>
          </cell>
          <cell r="AL1304" t="str">
            <v/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/>
          </cell>
          <cell r="AQ1304" t="str">
            <v/>
          </cell>
          <cell r="AR1304" t="str">
            <v/>
          </cell>
          <cell r="AS1304" t="str">
            <v/>
          </cell>
          <cell r="AT1304" t="str">
            <v/>
          </cell>
          <cell r="AU1304" t="str">
            <v/>
          </cell>
          <cell r="AV1304" t="str">
            <v/>
          </cell>
          <cell r="AW1304" t="str">
            <v/>
          </cell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</row>
        <row r="1305">
          <cell r="A1305">
            <v>740</v>
          </cell>
          <cell r="B1305">
            <v>2</v>
          </cell>
          <cell r="C1305" t="str">
            <v>DC3QT63</v>
          </cell>
          <cell r="D1305" t="str">
            <v>DC3QT63-DL</v>
          </cell>
          <cell r="E1305">
            <v>464</v>
          </cell>
          <cell r="F1305" t="str">
            <v>Quản trị chiến lược</v>
          </cell>
          <cell r="G1305">
            <v>3</v>
          </cell>
          <cell r="H1305">
            <v>45</v>
          </cell>
          <cell r="I1305" t="str">
            <v/>
          </cell>
          <cell r="J1305" t="str">
            <v/>
          </cell>
          <cell r="K1305" t="str">
            <v/>
          </cell>
          <cell r="L1305" t="str">
            <v>Viết</v>
          </cell>
          <cell r="M1305">
            <v>75</v>
          </cell>
          <cell r="N1305" t="str">
            <v>Quản trị doanh nghiệp</v>
          </cell>
          <cell r="O1305" t="str">
            <v>KINH TẾ - VẬN TẢI</v>
          </cell>
          <cell r="P1305" t="str">
            <v>KVQT</v>
          </cell>
          <cell r="Q1305" t="str">
            <v>KTVT</v>
          </cell>
          <cell r="R1305" t="str">
            <v>KTVT-KVQT</v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G1305" t="str">
            <v/>
          </cell>
          <cell r="AH1305" t="str">
            <v/>
          </cell>
          <cell r="AJ1305" t="str">
            <v/>
          </cell>
          <cell r="AK1305" t="str">
            <v>x</v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</row>
        <row r="1306">
          <cell r="A1306">
            <v>741</v>
          </cell>
          <cell r="B1306">
            <v>1</v>
          </cell>
          <cell r="C1306" t="str">
            <v>DC3QT51</v>
          </cell>
          <cell r="D1306" t="str">
            <v>DC3QT51-DC</v>
          </cell>
          <cell r="E1306">
            <v>465</v>
          </cell>
          <cell r="F1306" t="str">
            <v>Quản trị doanh nghiệp</v>
          </cell>
          <cell r="G1306">
            <v>3</v>
          </cell>
          <cell r="H1306">
            <v>45</v>
          </cell>
          <cell r="I1306" t="str">
            <v/>
          </cell>
          <cell r="J1306" t="str">
            <v/>
          </cell>
          <cell r="K1306" t="str">
            <v/>
          </cell>
          <cell r="L1306" t="str">
            <v>Viết</v>
          </cell>
          <cell r="M1306">
            <v>75</v>
          </cell>
          <cell r="N1306" t="str">
            <v>Quản trị doanh nghiệp</v>
          </cell>
          <cell r="O1306" t="str">
            <v>KINH TẾ - VẬN TẢI</v>
          </cell>
          <cell r="P1306" t="str">
            <v>KVQT</v>
          </cell>
          <cell r="Q1306" t="str">
            <v>KTVT</v>
          </cell>
          <cell r="R1306" t="str">
            <v>KTVT-KVQT</v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G1306" t="str">
            <v/>
          </cell>
          <cell r="AH1306" t="str">
            <v/>
          </cell>
          <cell r="AJ1306" t="str">
            <v>x</v>
          </cell>
          <cell r="AK1306" t="str">
            <v>x</v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</row>
        <row r="1307">
          <cell r="A1307">
            <v>741</v>
          </cell>
          <cell r="B1307">
            <v>2</v>
          </cell>
          <cell r="C1307" t="str">
            <v>DC3QT51</v>
          </cell>
          <cell r="D1307" t="str">
            <v>DC3QT51-DL</v>
          </cell>
          <cell r="E1307">
            <v>465</v>
          </cell>
          <cell r="F1307" t="str">
            <v>Quản trị doanh nghiệp</v>
          </cell>
          <cell r="G1307">
            <v>3</v>
          </cell>
          <cell r="H1307">
            <v>45</v>
          </cell>
          <cell r="I1307" t="str">
            <v/>
          </cell>
          <cell r="J1307" t="str">
            <v/>
          </cell>
          <cell r="K1307" t="str">
            <v/>
          </cell>
          <cell r="L1307" t="str">
            <v>Viết</v>
          </cell>
          <cell r="M1307">
            <v>75</v>
          </cell>
          <cell r="N1307" t="str">
            <v>Quản trị doanh nghiệp</v>
          </cell>
          <cell r="O1307" t="str">
            <v>KINH TẾ - VẬN TẢI</v>
          </cell>
          <cell r="P1307" t="str">
            <v>KVQT</v>
          </cell>
          <cell r="Q1307" t="str">
            <v>KTVT</v>
          </cell>
          <cell r="R1307" t="str">
            <v>KTVT-KVQT</v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 t="str">
            <v/>
          </cell>
          <cell r="AA1307" t="str">
            <v/>
          </cell>
          <cell r="AB1307" t="str">
            <v/>
          </cell>
          <cell r="AC1307" t="str">
            <v/>
          </cell>
          <cell r="AD1307" t="str">
            <v/>
          </cell>
          <cell r="AE1307" t="str">
            <v/>
          </cell>
          <cell r="AG1307" t="str">
            <v/>
          </cell>
          <cell r="AH1307" t="str">
            <v/>
          </cell>
          <cell r="AJ1307" t="str">
            <v>x</v>
          </cell>
          <cell r="AK1307" t="str">
            <v>x</v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</row>
        <row r="1308">
          <cell r="A1308">
            <v>741</v>
          </cell>
          <cell r="B1308">
            <v>4</v>
          </cell>
          <cell r="C1308" t="str">
            <v>CC3QT51</v>
          </cell>
          <cell r="D1308" t="str">
            <v>CC3QT51-CC</v>
          </cell>
          <cell r="E1308">
            <v>465</v>
          </cell>
          <cell r="F1308" t="str">
            <v>Quản trị doanh nghiệp</v>
          </cell>
          <cell r="G1308">
            <v>3</v>
          </cell>
          <cell r="H1308">
            <v>45</v>
          </cell>
          <cell r="I1308" t="str">
            <v/>
          </cell>
          <cell r="J1308" t="str">
            <v/>
          </cell>
          <cell r="K1308" t="str">
            <v/>
          </cell>
          <cell r="L1308" t="str">
            <v>Viết</v>
          </cell>
          <cell r="M1308">
            <v>75</v>
          </cell>
          <cell r="N1308" t="str">
            <v>Quản trị doanh nghiệp</v>
          </cell>
          <cell r="O1308" t="str">
            <v>KINH TẾ - VẬN TẢI</v>
          </cell>
          <cell r="P1308" t="str">
            <v>KVQT</v>
          </cell>
          <cell r="Q1308" t="str">
            <v>KTVT</v>
          </cell>
          <cell r="R1308" t="str">
            <v>KTVT-KVQT</v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 t="str">
            <v/>
          </cell>
          <cell r="AA1308" t="str">
            <v/>
          </cell>
          <cell r="AB1308" t="str">
            <v/>
          </cell>
          <cell r="AC1308" t="str">
            <v/>
          </cell>
          <cell r="AD1308" t="str">
            <v/>
          </cell>
          <cell r="AE1308" t="str">
            <v/>
          </cell>
          <cell r="AG1308" t="str">
            <v/>
          </cell>
          <cell r="AH1308" t="str">
            <v/>
          </cell>
          <cell r="AJ1308" t="str">
            <v>x</v>
          </cell>
          <cell r="AK1308" t="str">
            <v>x</v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</row>
        <row r="1309">
          <cell r="A1309">
            <v>742</v>
          </cell>
          <cell r="B1309">
            <v>1</v>
          </cell>
          <cell r="C1309" t="str">
            <v>DC3QT68</v>
          </cell>
          <cell r="D1309" t="str">
            <v>DC3QT68-DC</v>
          </cell>
          <cell r="E1309">
            <v>463</v>
          </cell>
          <cell r="F1309" t="str">
            <v>Quản trị dự án đầu tư</v>
          </cell>
          <cell r="G1309">
            <v>3</v>
          </cell>
          <cell r="H1309">
            <v>45</v>
          </cell>
          <cell r="I1309" t="str">
            <v/>
          </cell>
          <cell r="J1309" t="str">
            <v/>
          </cell>
          <cell r="K1309" t="str">
            <v/>
          </cell>
          <cell r="L1309" t="str">
            <v>Viết</v>
          </cell>
          <cell r="M1309" t="str">
            <v/>
          </cell>
          <cell r="N1309" t="str">
            <v>Quản trị doanh nghiệp</v>
          </cell>
          <cell r="O1309" t="str">
            <v>KINH TẾ - VẬN TẢI</v>
          </cell>
          <cell r="P1309" t="str">
            <v>KVQT</v>
          </cell>
          <cell r="Q1309" t="str">
            <v>KTVT</v>
          </cell>
          <cell r="R1309" t="str">
            <v>KTVT-KVQT</v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D1309" t="str">
            <v/>
          </cell>
          <cell r="AE1309" t="str">
            <v/>
          </cell>
          <cell r="AG1309" t="str">
            <v/>
          </cell>
          <cell r="AH1309" t="str">
            <v/>
          </cell>
          <cell r="AJ1309" t="str">
            <v/>
          </cell>
          <cell r="AK1309" t="str">
            <v>x</v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 t="str">
            <v/>
          </cell>
          <cell r="AT1309" t="str">
            <v/>
          </cell>
          <cell r="AU1309" t="str">
            <v/>
          </cell>
          <cell r="AV1309" t="str">
            <v/>
          </cell>
          <cell r="AW1309" t="str">
            <v/>
          </cell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  <cell r="BD1309" t="str">
            <v/>
          </cell>
          <cell r="BE1309" t="str">
            <v/>
          </cell>
          <cell r="BF1309" t="str">
            <v/>
          </cell>
          <cell r="BG1309" t="str">
            <v/>
          </cell>
          <cell r="BH1309" t="str">
            <v/>
          </cell>
        </row>
        <row r="1310">
          <cell r="A1310">
            <v>742</v>
          </cell>
          <cell r="B1310">
            <v>2</v>
          </cell>
          <cell r="C1310" t="str">
            <v>DC3QT68</v>
          </cell>
          <cell r="D1310" t="str">
            <v>DC3QT68-DL</v>
          </cell>
          <cell r="E1310">
            <v>463</v>
          </cell>
          <cell r="F1310" t="str">
            <v>Quản trị dự án đầu tư</v>
          </cell>
          <cell r="G1310">
            <v>3</v>
          </cell>
          <cell r="H1310">
            <v>45</v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>Quản trị doanh nghiệp</v>
          </cell>
          <cell r="O1310" t="str">
            <v>KINH TẾ - VẬN TẢI</v>
          </cell>
          <cell r="P1310" t="str">
            <v>KVQT</v>
          </cell>
          <cell r="Q1310" t="str">
            <v>KTVT</v>
          </cell>
          <cell r="R1310" t="str">
            <v>KTVT-KVQT</v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 t="str">
            <v/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G1310" t="str">
            <v/>
          </cell>
          <cell r="AH1310" t="str">
            <v/>
          </cell>
          <cell r="AJ1310" t="str">
            <v/>
          </cell>
          <cell r="AK1310" t="str">
            <v>x</v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</row>
        <row r="1311">
          <cell r="A1311">
            <v>743</v>
          </cell>
          <cell r="B1311">
            <v>1</v>
          </cell>
          <cell r="C1311" t="str">
            <v>DC3QT53</v>
          </cell>
          <cell r="D1311" t="str">
            <v>DC3QT53-DC</v>
          </cell>
          <cell r="E1311">
            <v>468</v>
          </cell>
          <cell r="F1311" t="str">
            <v>Quản trị hành chính văn phòng</v>
          </cell>
          <cell r="G1311">
            <v>2</v>
          </cell>
          <cell r="H1311">
            <v>30</v>
          </cell>
          <cell r="I1311" t="str">
            <v/>
          </cell>
          <cell r="J1311" t="str">
            <v/>
          </cell>
          <cell r="K1311" t="str">
            <v/>
          </cell>
          <cell r="L1311" t="str">
            <v>Viết</v>
          </cell>
          <cell r="M1311" t="str">
            <v/>
          </cell>
          <cell r="N1311" t="str">
            <v>Quản trị doanh nghiệp</v>
          </cell>
          <cell r="O1311" t="str">
            <v>KINH TẾ - VẬN TẢI</v>
          </cell>
          <cell r="P1311" t="str">
            <v>KVQT</v>
          </cell>
          <cell r="Q1311" t="str">
            <v>KTVT</v>
          </cell>
          <cell r="R1311" t="str">
            <v>KTVT-KVQT</v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G1311" t="str">
            <v/>
          </cell>
          <cell r="AH1311" t="str">
            <v/>
          </cell>
          <cell r="AJ1311" t="str">
            <v/>
          </cell>
          <cell r="AK1311" t="str">
            <v>x</v>
          </cell>
          <cell r="AL1311" t="str">
            <v/>
          </cell>
          <cell r="AM1311" t="str">
            <v/>
          </cell>
          <cell r="AN1311" t="str">
            <v/>
          </cell>
          <cell r="AO1311" t="str">
            <v/>
          </cell>
          <cell r="AP1311" t="str">
            <v/>
          </cell>
          <cell r="AQ1311" t="str">
            <v/>
          </cell>
          <cell r="AR1311" t="str">
            <v/>
          </cell>
          <cell r="AS1311" t="str">
            <v/>
          </cell>
          <cell r="AT1311" t="str">
            <v/>
          </cell>
          <cell r="AU1311" t="str">
            <v/>
          </cell>
          <cell r="AV1311" t="str">
            <v/>
          </cell>
          <cell r="AW1311" t="str">
            <v/>
          </cell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  <cell r="BD1311" t="str">
            <v>o</v>
          </cell>
          <cell r="BE1311" t="str">
            <v/>
          </cell>
          <cell r="BF1311" t="str">
            <v/>
          </cell>
          <cell r="BG1311" t="str">
            <v/>
          </cell>
          <cell r="BH1311" t="str">
            <v/>
          </cell>
        </row>
        <row r="1312">
          <cell r="A1312">
            <v>743</v>
          </cell>
          <cell r="B1312">
            <v>2</v>
          </cell>
          <cell r="C1312" t="str">
            <v>DC3QT53</v>
          </cell>
          <cell r="D1312" t="str">
            <v>DC3QT53-DL</v>
          </cell>
          <cell r="E1312">
            <v>468</v>
          </cell>
          <cell r="F1312" t="str">
            <v>Quản trị hành chính văn phòng</v>
          </cell>
          <cell r="G1312">
            <v>2</v>
          </cell>
          <cell r="H1312">
            <v>30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>Viết</v>
          </cell>
          <cell r="M1312" t="str">
            <v/>
          </cell>
          <cell r="N1312" t="str">
            <v>Quản trị doanh nghiệp</v>
          </cell>
          <cell r="O1312" t="str">
            <v>KINH TẾ - VẬN TẢI</v>
          </cell>
          <cell r="P1312" t="str">
            <v>KVQT</v>
          </cell>
          <cell r="Q1312" t="str">
            <v>KTVT</v>
          </cell>
          <cell r="R1312" t="str">
            <v>KTVT-KVQT</v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G1312" t="str">
            <v/>
          </cell>
          <cell r="AH1312" t="str">
            <v/>
          </cell>
          <cell r="AJ1312" t="str">
            <v/>
          </cell>
          <cell r="AK1312" t="str">
            <v>x</v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>o</v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</row>
        <row r="1313">
          <cell r="A1313">
            <v>743</v>
          </cell>
          <cell r="B1313">
            <v>4</v>
          </cell>
          <cell r="C1313" t="str">
            <v>CC3QT53</v>
          </cell>
          <cell r="D1313" t="str">
            <v>CC3QT53-CC</v>
          </cell>
          <cell r="E1313">
            <v>468</v>
          </cell>
          <cell r="F1313" t="str">
            <v>Quản trị hành chính văn phòng</v>
          </cell>
          <cell r="G1313">
            <v>2</v>
          </cell>
          <cell r="H1313">
            <v>30</v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>Quản trị doanh nghiệp</v>
          </cell>
          <cell r="O1313" t="str">
            <v>KINH TẾ - VẬN TẢI</v>
          </cell>
          <cell r="P1313" t="str">
            <v>KVQT</v>
          </cell>
          <cell r="Q1313" t="str">
            <v>KTVT</v>
          </cell>
          <cell r="R1313" t="str">
            <v>KTVT-KVQT</v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G1313" t="str">
            <v/>
          </cell>
          <cell r="AH1313" t="str">
            <v/>
          </cell>
          <cell r="AJ1313" t="str">
            <v/>
          </cell>
          <cell r="AK1313" t="str">
            <v>x</v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>o</v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</row>
        <row r="1314">
          <cell r="A1314">
            <v>744</v>
          </cell>
          <cell r="B1314">
            <v>1</v>
          </cell>
          <cell r="C1314" t="str">
            <v>DC2KV73</v>
          </cell>
          <cell r="D1314" t="str">
            <v>DC2KV73-DC</v>
          </cell>
          <cell r="E1314">
            <v>129</v>
          </cell>
          <cell r="F1314" t="str">
            <v>Quản trị học</v>
          </cell>
          <cell r="G1314">
            <v>3</v>
          </cell>
          <cell r="H1314">
            <v>45</v>
          </cell>
          <cell r="I1314" t="str">
            <v/>
          </cell>
          <cell r="J1314" t="str">
            <v/>
          </cell>
          <cell r="K1314" t="str">
            <v/>
          </cell>
          <cell r="L1314" t="str">
            <v>TN</v>
          </cell>
          <cell r="M1314">
            <v>75</v>
          </cell>
          <cell r="N1314" t="str">
            <v>Quản trị doanh nghiệp</v>
          </cell>
          <cell r="O1314" t="str">
            <v>KINH TẾ - VẬN TẢI</v>
          </cell>
          <cell r="P1314" t="str">
            <v>KVQT</v>
          </cell>
          <cell r="Q1314" t="str">
            <v>KTVT</v>
          </cell>
          <cell r="R1314" t="str">
            <v>KTVT-KVQT</v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G1314" t="str">
            <v/>
          </cell>
          <cell r="AH1314" t="str">
            <v/>
          </cell>
          <cell r="AJ1314" t="str">
            <v>x</v>
          </cell>
          <cell r="AK1314" t="str">
            <v>x</v>
          </cell>
          <cell r="AL1314" t="str">
            <v/>
          </cell>
          <cell r="AM1314" t="str">
            <v/>
          </cell>
          <cell r="AN1314" t="str">
            <v/>
          </cell>
          <cell r="AO1314" t="str">
            <v/>
          </cell>
          <cell r="AP1314" t="str">
            <v/>
          </cell>
          <cell r="AQ1314" t="str">
            <v/>
          </cell>
          <cell r="AR1314" t="str">
            <v/>
          </cell>
          <cell r="AS1314" t="str">
            <v/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/>
          </cell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>x</v>
          </cell>
          <cell r="BD1314" t="str">
            <v>x</v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</row>
        <row r="1315">
          <cell r="A1315">
            <v>744</v>
          </cell>
          <cell r="B1315">
            <v>2</v>
          </cell>
          <cell r="C1315" t="str">
            <v>DC2KV73</v>
          </cell>
          <cell r="D1315" t="str">
            <v>DC2KV73-DL</v>
          </cell>
          <cell r="E1315">
            <v>129</v>
          </cell>
          <cell r="F1315" t="str">
            <v>Quản trị học</v>
          </cell>
          <cell r="G1315">
            <v>3</v>
          </cell>
          <cell r="H1315">
            <v>45</v>
          </cell>
          <cell r="I1315" t="str">
            <v/>
          </cell>
          <cell r="J1315" t="str">
            <v/>
          </cell>
          <cell r="K1315" t="str">
            <v/>
          </cell>
          <cell r="L1315" t="str">
            <v>Viết</v>
          </cell>
          <cell r="M1315">
            <v>75</v>
          </cell>
          <cell r="N1315" t="str">
            <v>Quản trị doanh nghiệp</v>
          </cell>
          <cell r="O1315" t="str">
            <v>KINH TẾ - VẬN TẢI</v>
          </cell>
          <cell r="P1315" t="str">
            <v>KVQT</v>
          </cell>
          <cell r="Q1315" t="str">
            <v>KTVT</v>
          </cell>
          <cell r="R1315" t="str">
            <v>KTVT-KVQT</v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D1315" t="str">
            <v/>
          </cell>
          <cell r="AE1315" t="str">
            <v/>
          </cell>
          <cell r="AG1315" t="str">
            <v/>
          </cell>
          <cell r="AH1315" t="str">
            <v/>
          </cell>
          <cell r="AJ1315" t="str">
            <v>x</v>
          </cell>
          <cell r="AK1315" t="str">
            <v>x</v>
          </cell>
          <cell r="AL1315" t="str">
            <v/>
          </cell>
          <cell r="AM1315" t="str">
            <v/>
          </cell>
          <cell r="AN1315" t="str">
            <v/>
          </cell>
          <cell r="AO1315" t="str">
            <v/>
          </cell>
          <cell r="AP1315" t="str">
            <v/>
          </cell>
          <cell r="AQ1315" t="str">
            <v/>
          </cell>
          <cell r="AR1315" t="str">
            <v/>
          </cell>
          <cell r="AS1315" t="str">
            <v/>
          </cell>
          <cell r="AT1315" t="str">
            <v/>
          </cell>
          <cell r="AU1315" t="str">
            <v/>
          </cell>
          <cell r="AV1315" t="str">
            <v/>
          </cell>
          <cell r="AW1315" t="str">
            <v/>
          </cell>
          <cell r="AX1315" t="str">
            <v/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>x</v>
          </cell>
          <cell r="BD1315" t="str">
            <v>x</v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</row>
        <row r="1316">
          <cell r="A1316">
            <v>744</v>
          </cell>
          <cell r="B1316">
            <v>4</v>
          </cell>
          <cell r="C1316" t="str">
            <v>CC2KV73</v>
          </cell>
          <cell r="D1316" t="str">
            <v>CC2KV73-CC</v>
          </cell>
          <cell r="E1316">
            <v>129</v>
          </cell>
          <cell r="F1316" t="str">
            <v>Quản trị học</v>
          </cell>
          <cell r="G1316">
            <v>3</v>
          </cell>
          <cell r="H1316">
            <v>45</v>
          </cell>
          <cell r="I1316" t="str">
            <v/>
          </cell>
          <cell r="J1316" t="str">
            <v/>
          </cell>
          <cell r="K1316" t="str">
            <v/>
          </cell>
          <cell r="L1316" t="str">
            <v>Viết</v>
          </cell>
          <cell r="M1316">
            <v>75</v>
          </cell>
          <cell r="N1316" t="str">
            <v>Quản trị doanh nghiệp</v>
          </cell>
          <cell r="O1316" t="str">
            <v>KINH TẾ - VẬN TẢI</v>
          </cell>
          <cell r="P1316" t="str">
            <v>KVQT</v>
          </cell>
          <cell r="Q1316" t="str">
            <v>KTVT</v>
          </cell>
          <cell r="R1316" t="str">
            <v>KTVT-KVQT</v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G1316" t="str">
            <v/>
          </cell>
          <cell r="AH1316" t="str">
            <v/>
          </cell>
          <cell r="AJ1316" t="str">
            <v>x</v>
          </cell>
          <cell r="AK1316" t="str">
            <v>x</v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>x</v>
          </cell>
          <cell r="BD1316" t="str">
            <v>x</v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</row>
        <row r="1317">
          <cell r="A1317">
            <v>744</v>
          </cell>
          <cell r="B1317">
            <v>5</v>
          </cell>
          <cell r="C1317" t="str">
            <v>CC2KV73</v>
          </cell>
          <cell r="D1317" t="str">
            <v>CC2KV73-CL</v>
          </cell>
          <cell r="E1317">
            <v>129</v>
          </cell>
          <cell r="F1317" t="str">
            <v>Quản trị học</v>
          </cell>
          <cell r="G1317">
            <v>3</v>
          </cell>
          <cell r="H1317">
            <v>45</v>
          </cell>
          <cell r="I1317" t="str">
            <v/>
          </cell>
          <cell r="J1317" t="str">
            <v/>
          </cell>
          <cell r="K1317" t="str">
            <v/>
          </cell>
          <cell r="L1317" t="str">
            <v>Viết</v>
          </cell>
          <cell r="M1317">
            <v>75</v>
          </cell>
          <cell r="N1317" t="str">
            <v>Quản trị doanh nghiệp</v>
          </cell>
          <cell r="O1317" t="str">
            <v>KINH TẾ - VẬN TẢI</v>
          </cell>
          <cell r="P1317" t="str">
            <v>KVQT</v>
          </cell>
          <cell r="Q1317" t="str">
            <v>KTVT</v>
          </cell>
          <cell r="R1317" t="str">
            <v>KTVT-KVQT</v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 t="str">
            <v/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G1317" t="str">
            <v/>
          </cell>
          <cell r="AH1317" t="str">
            <v/>
          </cell>
          <cell r="AJ1317" t="str">
            <v>x</v>
          </cell>
          <cell r="AK1317" t="str">
            <v>x</v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>x</v>
          </cell>
          <cell r="BD1317" t="str">
            <v>x</v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</row>
        <row r="1318">
          <cell r="A1318">
            <v>745</v>
          </cell>
          <cell r="B1318">
            <v>1</v>
          </cell>
          <cell r="C1318" t="str">
            <v>DC2KV72</v>
          </cell>
          <cell r="D1318" t="str">
            <v>DC2KV72-DC</v>
          </cell>
          <cell r="E1318">
            <v>237</v>
          </cell>
          <cell r="F1318" t="str">
            <v xml:space="preserve">Quản trị học </v>
          </cell>
          <cell r="G1318">
            <v>2</v>
          </cell>
          <cell r="H1318">
            <v>30</v>
          </cell>
          <cell r="I1318" t="str">
            <v/>
          </cell>
          <cell r="J1318" t="str">
            <v/>
          </cell>
          <cell r="K1318" t="str">
            <v/>
          </cell>
          <cell r="L1318" t="str">
            <v>Viết</v>
          </cell>
          <cell r="M1318">
            <v>75</v>
          </cell>
          <cell r="N1318" t="str">
            <v>Quản trị doanh nghiệp</v>
          </cell>
          <cell r="O1318" t="str">
            <v>KINH TẾ - VẬN TẢI</v>
          </cell>
          <cell r="P1318" t="str">
            <v>KVQT</v>
          </cell>
          <cell r="Q1318" t="str">
            <v>KTVT</v>
          </cell>
          <cell r="R1318" t="str">
            <v>KTVT-KVQT</v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G1318" t="str">
            <v/>
          </cell>
          <cell r="AH1318" t="str">
            <v/>
          </cell>
          <cell r="AJ1318" t="str">
            <v/>
          </cell>
          <cell r="AK1318" t="str">
            <v/>
          </cell>
          <cell r="AL1318" t="str">
            <v>o</v>
          </cell>
          <cell r="AM1318" t="str">
            <v>x</v>
          </cell>
          <cell r="AN1318" t="str">
            <v/>
          </cell>
          <cell r="AO1318" t="str">
            <v>x</v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>o</v>
          </cell>
          <cell r="BF1318" t="str">
            <v/>
          </cell>
          <cell r="BG1318" t="str">
            <v/>
          </cell>
          <cell r="BH1318" t="str">
            <v/>
          </cell>
        </row>
        <row r="1319">
          <cell r="A1319">
            <v>745</v>
          </cell>
          <cell r="B1319">
            <v>2</v>
          </cell>
          <cell r="C1319" t="str">
            <v>DC2KV72</v>
          </cell>
          <cell r="D1319" t="str">
            <v>DC2KV72-DL</v>
          </cell>
          <cell r="E1319">
            <v>237</v>
          </cell>
          <cell r="F1319" t="str">
            <v xml:space="preserve">Quản trị học </v>
          </cell>
          <cell r="G1319">
            <v>2</v>
          </cell>
          <cell r="H1319">
            <v>30</v>
          </cell>
          <cell r="I1319" t="str">
            <v/>
          </cell>
          <cell r="J1319" t="str">
            <v/>
          </cell>
          <cell r="K1319" t="str">
            <v/>
          </cell>
          <cell r="L1319" t="str">
            <v>Viết</v>
          </cell>
          <cell r="M1319">
            <v>75</v>
          </cell>
          <cell r="N1319" t="str">
            <v>Quản trị doanh nghiệp</v>
          </cell>
          <cell r="O1319" t="str">
            <v>KINH TẾ - VẬN TẢI</v>
          </cell>
          <cell r="P1319" t="str">
            <v>KVQT</v>
          </cell>
          <cell r="Q1319" t="str">
            <v>KTVT</v>
          </cell>
          <cell r="R1319" t="str">
            <v>KTVT-KVQT</v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G1319" t="str">
            <v/>
          </cell>
          <cell r="AH1319" t="str">
            <v/>
          </cell>
          <cell r="AJ1319" t="str">
            <v/>
          </cell>
          <cell r="AK1319" t="str">
            <v/>
          </cell>
          <cell r="AL1319" t="str">
            <v>o</v>
          </cell>
          <cell r="AM1319" t="str">
            <v>x</v>
          </cell>
          <cell r="AN1319" t="str">
            <v/>
          </cell>
          <cell r="AO1319" t="str">
            <v>x</v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>o</v>
          </cell>
          <cell r="BF1319" t="str">
            <v/>
          </cell>
          <cell r="BG1319" t="str">
            <v/>
          </cell>
          <cell r="BH1319" t="str">
            <v/>
          </cell>
        </row>
        <row r="1320">
          <cell r="A1320">
            <v>745</v>
          </cell>
          <cell r="B1320">
            <v>4</v>
          </cell>
          <cell r="C1320" t="str">
            <v>CC2KV72</v>
          </cell>
          <cell r="D1320" t="str">
            <v>CC2KV72-CC</v>
          </cell>
          <cell r="E1320">
            <v>237</v>
          </cell>
          <cell r="F1320" t="str">
            <v xml:space="preserve">Quản trị học </v>
          </cell>
          <cell r="G1320">
            <v>2</v>
          </cell>
          <cell r="H1320">
            <v>30</v>
          </cell>
          <cell r="I1320" t="str">
            <v/>
          </cell>
          <cell r="J1320" t="str">
            <v/>
          </cell>
          <cell r="K1320" t="str">
            <v/>
          </cell>
          <cell r="L1320" t="str">
            <v>Viết</v>
          </cell>
          <cell r="M1320">
            <v>75</v>
          </cell>
          <cell r="N1320" t="str">
            <v>Quản trị doanh nghiệp</v>
          </cell>
          <cell r="O1320" t="str">
            <v>KINH TẾ - VẬN TẢI</v>
          </cell>
          <cell r="P1320" t="str">
            <v>KVQT</v>
          </cell>
          <cell r="Q1320" t="str">
            <v>KTVT</v>
          </cell>
          <cell r="R1320" t="str">
            <v>KTVT-KVQT</v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G1320" t="str">
            <v/>
          </cell>
          <cell r="AH1320" t="str">
            <v/>
          </cell>
          <cell r="AJ1320" t="str">
            <v/>
          </cell>
          <cell r="AK1320" t="str">
            <v/>
          </cell>
          <cell r="AL1320" t="str">
            <v>o</v>
          </cell>
          <cell r="AM1320" t="str">
            <v>x</v>
          </cell>
          <cell r="AN1320" t="str">
            <v/>
          </cell>
          <cell r="AO1320" t="str">
            <v>x</v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>o</v>
          </cell>
          <cell r="BF1320" t="str">
            <v/>
          </cell>
          <cell r="BG1320" t="str">
            <v/>
          </cell>
          <cell r="BH1320" t="str">
            <v/>
          </cell>
        </row>
        <row r="1321">
          <cell r="A1321">
            <v>746</v>
          </cell>
          <cell r="B1321">
            <v>1</v>
          </cell>
          <cell r="C1321" t="str">
            <v>DC3QT70</v>
          </cell>
          <cell r="D1321" t="str">
            <v>DC3QT70-DC</v>
          </cell>
          <cell r="E1321">
            <v>604</v>
          </cell>
          <cell r="F1321" t="str">
            <v>Quản trị Logicstic</v>
          </cell>
          <cell r="G1321">
            <v>2</v>
          </cell>
          <cell r="H1321">
            <v>30</v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>Quản trị doanh nghiệp</v>
          </cell>
          <cell r="O1321" t="str">
            <v>KINH TẾ - VẬN TẢI</v>
          </cell>
          <cell r="P1321" t="str">
            <v>KVQT</v>
          </cell>
          <cell r="Q1321" t="str">
            <v>KTVT</v>
          </cell>
          <cell r="R1321" t="str">
            <v>KTVT-KVQT</v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G1321" t="str">
            <v/>
          </cell>
          <cell r="AH1321" t="str">
            <v/>
          </cell>
          <cell r="AJ1321" t="str">
            <v/>
          </cell>
          <cell r="AK1321" t="str">
            <v>o</v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</row>
        <row r="1322">
          <cell r="A1322">
            <v>746</v>
          </cell>
          <cell r="B1322">
            <v>2</v>
          </cell>
          <cell r="C1322" t="str">
            <v>DC3QT70</v>
          </cell>
          <cell r="D1322" t="str">
            <v>DC3QT70-DL</v>
          </cell>
          <cell r="E1322">
            <v>604</v>
          </cell>
          <cell r="F1322" t="str">
            <v>Quản trị Logicstic</v>
          </cell>
          <cell r="G1322">
            <v>2</v>
          </cell>
          <cell r="H1322">
            <v>30</v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  <cell r="N1322" t="str">
            <v>Quản trị doanh nghiệp</v>
          </cell>
          <cell r="O1322" t="str">
            <v>KINH TẾ - VẬN TẢI</v>
          </cell>
          <cell r="P1322" t="str">
            <v>KVQT</v>
          </cell>
          <cell r="Q1322" t="str">
            <v>KTVT</v>
          </cell>
          <cell r="R1322" t="str">
            <v>KTVT-KVQT</v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D1322" t="str">
            <v/>
          </cell>
          <cell r="AE1322" t="str">
            <v/>
          </cell>
          <cell r="AG1322" t="str">
            <v/>
          </cell>
          <cell r="AH1322" t="str">
            <v/>
          </cell>
          <cell r="AJ1322" t="str">
            <v/>
          </cell>
          <cell r="AK1322" t="str">
            <v>o</v>
          </cell>
          <cell r="AL1322" t="str">
            <v/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/>
          </cell>
          <cell r="AQ1322" t="str">
            <v/>
          </cell>
          <cell r="AR1322" t="str">
            <v/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</row>
        <row r="1323">
          <cell r="A1323">
            <v>747</v>
          </cell>
          <cell r="B1323">
            <v>1</v>
          </cell>
          <cell r="C1323" t="str">
            <v>DC3QT66</v>
          </cell>
          <cell r="D1323" t="str">
            <v>DC3QT66-DC</v>
          </cell>
          <cell r="E1323">
            <v>461</v>
          </cell>
          <cell r="F1323" t="str">
            <v>Quản trị marketing</v>
          </cell>
          <cell r="G1323">
            <v>3</v>
          </cell>
          <cell r="H1323">
            <v>30</v>
          </cell>
          <cell r="I1323">
            <v>30</v>
          </cell>
          <cell r="J1323" t="str">
            <v/>
          </cell>
          <cell r="K1323" t="str">
            <v/>
          </cell>
          <cell r="L1323" t="str">
            <v>Viết</v>
          </cell>
          <cell r="M1323" t="str">
            <v/>
          </cell>
          <cell r="N1323" t="str">
            <v>Quản trị doanh nghiệp</v>
          </cell>
          <cell r="O1323" t="str">
            <v>KINH TẾ - VẬN TẢI</v>
          </cell>
          <cell r="P1323" t="str">
            <v>KVQT</v>
          </cell>
          <cell r="Q1323" t="str">
            <v>KTVT</v>
          </cell>
          <cell r="R1323" t="str">
            <v>KTVT-KVQT</v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G1323" t="str">
            <v/>
          </cell>
          <cell r="AH1323" t="str">
            <v/>
          </cell>
          <cell r="AJ1323" t="str">
            <v/>
          </cell>
          <cell r="AK1323" t="str">
            <v>x</v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>x</v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</row>
        <row r="1324">
          <cell r="A1324">
            <v>747</v>
          </cell>
          <cell r="B1324">
            <v>4</v>
          </cell>
          <cell r="C1324" t="str">
            <v>CC3QT66</v>
          </cell>
          <cell r="D1324" t="str">
            <v>CC3QT66-CC</v>
          </cell>
          <cell r="E1324">
            <v>461</v>
          </cell>
          <cell r="F1324" t="str">
            <v>Quản trị marketing</v>
          </cell>
          <cell r="G1324">
            <v>3</v>
          </cell>
          <cell r="H1324">
            <v>30</v>
          </cell>
          <cell r="I1324">
            <v>30</v>
          </cell>
          <cell r="J1324" t="str">
            <v/>
          </cell>
          <cell r="K1324" t="str">
            <v/>
          </cell>
          <cell r="L1324" t="str">
            <v>Viết</v>
          </cell>
          <cell r="M1324" t="str">
            <v/>
          </cell>
          <cell r="N1324" t="str">
            <v>Quản trị doanh nghiệp</v>
          </cell>
          <cell r="O1324" t="str">
            <v>KINH TẾ - VẬN TẢI</v>
          </cell>
          <cell r="P1324" t="str">
            <v>KVQT</v>
          </cell>
          <cell r="Q1324" t="str">
            <v>KTVT</v>
          </cell>
          <cell r="R1324" t="str">
            <v>KTVT-KVQT</v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 t="str">
            <v/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G1324" t="str">
            <v/>
          </cell>
          <cell r="AH1324" t="str">
            <v/>
          </cell>
          <cell r="AJ1324" t="str">
            <v/>
          </cell>
          <cell r="AK1324" t="str">
            <v>x</v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>x</v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</row>
        <row r="1325">
          <cell r="A1325">
            <v>748</v>
          </cell>
          <cell r="B1325">
            <v>1</v>
          </cell>
          <cell r="C1325" t="str">
            <v>DC3QT65</v>
          </cell>
          <cell r="D1325" t="str">
            <v>DC3QT65-DC</v>
          </cell>
          <cell r="E1325">
            <v>460</v>
          </cell>
          <cell r="F1325" t="str">
            <v>Quản trị nhân sự</v>
          </cell>
          <cell r="G1325">
            <v>3</v>
          </cell>
          <cell r="H1325">
            <v>30</v>
          </cell>
          <cell r="I1325">
            <v>30</v>
          </cell>
          <cell r="J1325" t="str">
            <v/>
          </cell>
          <cell r="K1325" t="str">
            <v/>
          </cell>
          <cell r="L1325" t="str">
            <v>Viết</v>
          </cell>
          <cell r="M1325">
            <v>75</v>
          </cell>
          <cell r="N1325" t="str">
            <v>Quản trị doanh nghiệp</v>
          </cell>
          <cell r="O1325" t="str">
            <v>KINH TẾ - VẬN TẢI</v>
          </cell>
          <cell r="P1325" t="str">
            <v>KVQT</v>
          </cell>
          <cell r="Q1325" t="str">
            <v>KTVT</v>
          </cell>
          <cell r="R1325" t="str">
            <v>KTVT-KVQT</v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 t="str">
            <v/>
          </cell>
          <cell r="AA1325" t="str">
            <v/>
          </cell>
          <cell r="AB1325" t="str">
            <v/>
          </cell>
          <cell r="AC1325" t="str">
            <v/>
          </cell>
          <cell r="AD1325" t="str">
            <v/>
          </cell>
          <cell r="AE1325" t="str">
            <v/>
          </cell>
          <cell r="AG1325" t="str">
            <v/>
          </cell>
          <cell r="AH1325" t="str">
            <v/>
          </cell>
          <cell r="AJ1325" t="str">
            <v/>
          </cell>
          <cell r="AK1325" t="str">
            <v>x</v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>x</v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</row>
        <row r="1326">
          <cell r="A1326">
            <v>748</v>
          </cell>
          <cell r="B1326">
            <v>4</v>
          </cell>
          <cell r="C1326" t="str">
            <v>CC3QT65</v>
          </cell>
          <cell r="D1326" t="str">
            <v>CC3QT65-CC</v>
          </cell>
          <cell r="E1326">
            <v>460</v>
          </cell>
          <cell r="F1326" t="str">
            <v>Quản trị nhân sự</v>
          </cell>
          <cell r="G1326">
            <v>3</v>
          </cell>
          <cell r="H1326">
            <v>30</v>
          </cell>
          <cell r="I1326">
            <v>30</v>
          </cell>
          <cell r="J1326" t="str">
            <v/>
          </cell>
          <cell r="K1326" t="str">
            <v/>
          </cell>
          <cell r="L1326" t="str">
            <v>Viết</v>
          </cell>
          <cell r="M1326">
            <v>75</v>
          </cell>
          <cell r="N1326" t="str">
            <v>Quản trị doanh nghiệp</v>
          </cell>
          <cell r="O1326" t="str">
            <v>KINH TẾ - VẬN TẢI</v>
          </cell>
          <cell r="P1326" t="str">
            <v>KVQT</v>
          </cell>
          <cell r="Q1326" t="str">
            <v>KTVT</v>
          </cell>
          <cell r="R1326" t="str">
            <v>KTVT-KVQT</v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D1326" t="str">
            <v/>
          </cell>
          <cell r="AE1326" t="str">
            <v/>
          </cell>
          <cell r="AG1326" t="str">
            <v/>
          </cell>
          <cell r="AH1326" t="str">
            <v/>
          </cell>
          <cell r="AJ1326" t="str">
            <v/>
          </cell>
          <cell r="AK1326" t="str">
            <v>x</v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 t="str">
            <v/>
          </cell>
          <cell r="AT1326" t="str">
            <v/>
          </cell>
          <cell r="AU1326" t="str">
            <v/>
          </cell>
          <cell r="AV1326" t="str">
            <v/>
          </cell>
          <cell r="AW1326" t="str">
            <v/>
          </cell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  <cell r="BD1326" t="str">
            <v>x</v>
          </cell>
          <cell r="BE1326" t="str">
            <v/>
          </cell>
          <cell r="BF1326" t="str">
            <v/>
          </cell>
          <cell r="BG1326" t="str">
            <v/>
          </cell>
          <cell r="BH1326" t="str">
            <v/>
          </cell>
        </row>
        <row r="1327">
          <cell r="A1327">
            <v>749</v>
          </cell>
          <cell r="B1327">
            <v>1</v>
          </cell>
          <cell r="C1327" t="str">
            <v>DC3QT69</v>
          </cell>
          <cell r="D1327" t="str">
            <v>DC3QT69-DC</v>
          </cell>
          <cell r="E1327">
            <v>603</v>
          </cell>
          <cell r="F1327" t="str">
            <v>Quản trị rủi ro</v>
          </cell>
          <cell r="G1327">
            <v>2</v>
          </cell>
          <cell r="H1327">
            <v>30</v>
          </cell>
          <cell r="I1327" t="str">
            <v/>
          </cell>
          <cell r="J1327" t="str">
            <v/>
          </cell>
          <cell r="K1327" t="str">
            <v/>
          </cell>
          <cell r="L1327" t="str">
            <v>Viết</v>
          </cell>
          <cell r="M1327">
            <v>75</v>
          </cell>
          <cell r="N1327" t="str">
            <v>Quản trị doanh nghiệp</v>
          </cell>
          <cell r="O1327" t="str">
            <v>KINH TẾ - VẬN TẢI</v>
          </cell>
          <cell r="P1327" t="str">
            <v>KVQT</v>
          </cell>
          <cell r="Q1327" t="str">
            <v>KTVT</v>
          </cell>
          <cell r="R1327" t="str">
            <v>KTVT-KVQT</v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  <cell r="AD1327" t="str">
            <v/>
          </cell>
          <cell r="AE1327" t="str">
            <v/>
          </cell>
          <cell r="AG1327" t="str">
            <v/>
          </cell>
          <cell r="AH1327" t="str">
            <v/>
          </cell>
          <cell r="AJ1327" t="str">
            <v/>
          </cell>
          <cell r="AK1327" t="str">
            <v>o</v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</row>
        <row r="1328">
          <cell r="A1328">
            <v>749</v>
          </cell>
          <cell r="B1328">
            <v>2</v>
          </cell>
          <cell r="C1328" t="str">
            <v>DC3QT69</v>
          </cell>
          <cell r="D1328" t="str">
            <v>DC3QT69-DL</v>
          </cell>
          <cell r="E1328">
            <v>603</v>
          </cell>
          <cell r="F1328" t="str">
            <v>Quản trị rủi ro</v>
          </cell>
          <cell r="G1328">
            <v>2</v>
          </cell>
          <cell r="H1328">
            <v>30</v>
          </cell>
          <cell r="I1328" t="str">
            <v/>
          </cell>
          <cell r="J1328" t="str">
            <v/>
          </cell>
          <cell r="K1328" t="str">
            <v/>
          </cell>
          <cell r="L1328" t="str">
            <v>Viết</v>
          </cell>
          <cell r="M1328">
            <v>75</v>
          </cell>
          <cell r="N1328" t="str">
            <v>Quản trị doanh nghiệp</v>
          </cell>
          <cell r="O1328" t="str">
            <v>KINH TẾ - VẬN TẢI</v>
          </cell>
          <cell r="P1328" t="str">
            <v>KVQT</v>
          </cell>
          <cell r="Q1328" t="str">
            <v>KTVT</v>
          </cell>
          <cell r="R1328" t="str">
            <v>KTVT-KVQT</v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 t="str">
            <v/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G1328" t="str">
            <v/>
          </cell>
          <cell r="AH1328" t="str">
            <v/>
          </cell>
          <cell r="AJ1328" t="str">
            <v/>
          </cell>
          <cell r="AK1328" t="str">
            <v>o</v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</row>
        <row r="1329">
          <cell r="A1329">
            <v>750</v>
          </cell>
          <cell r="B1329">
            <v>2</v>
          </cell>
          <cell r="C1329" t="str">
            <v>DL3QT62</v>
          </cell>
          <cell r="D1329" t="str">
            <v>DL3QT62-DL</v>
          </cell>
          <cell r="E1329">
            <v>459</v>
          </cell>
          <cell r="F1329" t="str">
            <v>Quản trị sản xuất - tài chính</v>
          </cell>
          <cell r="G1329">
            <v>3</v>
          </cell>
          <cell r="H1329">
            <v>45</v>
          </cell>
          <cell r="I1329" t="str">
            <v/>
          </cell>
          <cell r="J1329" t="str">
            <v/>
          </cell>
          <cell r="K1329" t="str">
            <v/>
          </cell>
          <cell r="L1329" t="str">
            <v>Viết</v>
          </cell>
          <cell r="M1329" t="str">
            <v/>
          </cell>
          <cell r="N1329" t="str">
            <v>Quản trị doanh nghiệp</v>
          </cell>
          <cell r="O1329" t="str">
            <v>KINH TẾ - VẬN TẢI</v>
          </cell>
          <cell r="P1329" t="str">
            <v>KVQT</v>
          </cell>
          <cell r="Q1329" t="str">
            <v>KTVT</v>
          </cell>
          <cell r="R1329" t="str">
            <v>KTVT-KVQT</v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G1329" t="str">
            <v/>
          </cell>
          <cell r="AH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</row>
        <row r="1330">
          <cell r="A1330">
            <v>751</v>
          </cell>
          <cell r="B1330">
            <v>1</v>
          </cell>
          <cell r="C1330" t="str">
            <v>DC3QT61</v>
          </cell>
          <cell r="D1330" t="str">
            <v>DC3QT61-DC</v>
          </cell>
          <cell r="E1330">
            <v>457</v>
          </cell>
          <cell r="F1330" t="str">
            <v>Quản trị sản xuất 1</v>
          </cell>
          <cell r="G1330">
            <v>3</v>
          </cell>
          <cell r="H1330">
            <v>45</v>
          </cell>
          <cell r="I1330" t="str">
            <v/>
          </cell>
          <cell r="J1330" t="str">
            <v/>
          </cell>
          <cell r="K1330" t="str">
            <v/>
          </cell>
          <cell r="L1330" t="str">
            <v>Viết</v>
          </cell>
          <cell r="M1330" t="str">
            <v/>
          </cell>
          <cell r="N1330" t="str">
            <v>Quản trị doanh nghiệp</v>
          </cell>
          <cell r="O1330" t="str">
            <v>KINH TẾ - VẬN TẢI</v>
          </cell>
          <cell r="P1330" t="str">
            <v>KVQT</v>
          </cell>
          <cell r="Q1330" t="str">
            <v>KTVT</v>
          </cell>
          <cell r="R1330" t="str">
            <v>KTVT-KVQT</v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G1330" t="str">
            <v/>
          </cell>
          <cell r="AH1330" t="str">
            <v/>
          </cell>
          <cell r="AJ1330" t="str">
            <v/>
          </cell>
          <cell r="AK1330" t="str">
            <v>x</v>
          </cell>
          <cell r="AL1330" t="str">
            <v/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/>
          </cell>
          <cell r="AQ1330" t="str">
            <v/>
          </cell>
          <cell r="AR1330" t="str">
            <v/>
          </cell>
          <cell r="AS1330" t="str">
            <v/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/>
          </cell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  <cell r="BD1330" t="str">
            <v>x</v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</row>
        <row r="1331">
          <cell r="A1331">
            <v>751</v>
          </cell>
          <cell r="B1331">
            <v>4</v>
          </cell>
          <cell r="C1331" t="str">
            <v>CC3QT61</v>
          </cell>
          <cell r="D1331" t="str">
            <v>CC3QT61-CC</v>
          </cell>
          <cell r="E1331">
            <v>457</v>
          </cell>
          <cell r="F1331" t="str">
            <v>Quản trị sản xuất 1</v>
          </cell>
          <cell r="G1331">
            <v>3</v>
          </cell>
          <cell r="H1331">
            <v>45</v>
          </cell>
          <cell r="I1331" t="str">
            <v/>
          </cell>
          <cell r="J1331" t="str">
            <v/>
          </cell>
          <cell r="K1331" t="str">
            <v/>
          </cell>
          <cell r="L1331" t="str">
            <v>Viết</v>
          </cell>
          <cell r="M1331" t="str">
            <v/>
          </cell>
          <cell r="N1331" t="str">
            <v>Quản trị doanh nghiệp</v>
          </cell>
          <cell r="O1331" t="str">
            <v>KINH TẾ - VẬN TẢI</v>
          </cell>
          <cell r="P1331" t="str">
            <v>KVQT</v>
          </cell>
          <cell r="Q1331" t="str">
            <v>KTVT</v>
          </cell>
          <cell r="R1331" t="str">
            <v>KTVT-KVQT</v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G1331" t="str">
            <v/>
          </cell>
          <cell r="AH1331" t="str">
            <v/>
          </cell>
          <cell r="AJ1331" t="str">
            <v/>
          </cell>
          <cell r="AK1331" t="str">
            <v>x</v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>x</v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</row>
        <row r="1332">
          <cell r="A1332">
            <v>752</v>
          </cell>
          <cell r="B1332">
            <v>1</v>
          </cell>
          <cell r="C1332" t="str">
            <v>DC3QT62</v>
          </cell>
          <cell r="D1332" t="str">
            <v>DC3QT62-DC</v>
          </cell>
          <cell r="E1332">
            <v>458</v>
          </cell>
          <cell r="F1332" t="str">
            <v>Quản trị sản xuất 2</v>
          </cell>
          <cell r="G1332">
            <v>3</v>
          </cell>
          <cell r="H1332">
            <v>45</v>
          </cell>
          <cell r="I1332" t="str">
            <v/>
          </cell>
          <cell r="J1332" t="str">
            <v/>
          </cell>
          <cell r="K1332" t="str">
            <v/>
          </cell>
          <cell r="L1332" t="str">
            <v>Viết</v>
          </cell>
          <cell r="M1332">
            <v>90</v>
          </cell>
          <cell r="N1332" t="str">
            <v>Kinh tế xây dựng</v>
          </cell>
          <cell r="O1332" t="str">
            <v>KINH TẾ - VẬN TẢI</v>
          </cell>
          <cell r="P1332" t="str">
            <v>KVKX</v>
          </cell>
          <cell r="Q1332" t="str">
            <v>KTVT</v>
          </cell>
          <cell r="R1332" t="str">
            <v>KTVT-KVKX</v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G1332" t="str">
            <v/>
          </cell>
          <cell r="AH1332" t="str">
            <v/>
          </cell>
          <cell r="AJ1332" t="str">
            <v/>
          </cell>
          <cell r="AK1332" t="str">
            <v>x</v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>x</v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</row>
        <row r="1333">
          <cell r="A1333">
            <v>752</v>
          </cell>
          <cell r="B1333">
            <v>4</v>
          </cell>
          <cell r="C1333" t="str">
            <v>CC3QT62</v>
          </cell>
          <cell r="D1333" t="str">
            <v>CC3QT62-CC</v>
          </cell>
          <cell r="E1333">
            <v>458</v>
          </cell>
          <cell r="F1333" t="str">
            <v>Quản trị sản xuất 2</v>
          </cell>
          <cell r="G1333">
            <v>3</v>
          </cell>
          <cell r="H1333">
            <v>45</v>
          </cell>
          <cell r="I1333" t="str">
            <v/>
          </cell>
          <cell r="J1333" t="str">
            <v/>
          </cell>
          <cell r="K1333" t="str">
            <v/>
          </cell>
          <cell r="L1333" t="str">
            <v>Viết</v>
          </cell>
          <cell r="M1333">
            <v>90</v>
          </cell>
          <cell r="N1333" t="str">
            <v>Kinh tế xây dựng</v>
          </cell>
          <cell r="O1333" t="str">
            <v>KINH TẾ - VẬN TẢI</v>
          </cell>
          <cell r="P1333" t="str">
            <v>KVKX</v>
          </cell>
          <cell r="Q1333" t="str">
            <v>KTVT</v>
          </cell>
          <cell r="R1333" t="str">
            <v>KTVT-KVKX</v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 t="str">
            <v/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G1333" t="str">
            <v/>
          </cell>
          <cell r="AH1333" t="str">
            <v/>
          </cell>
          <cell r="AJ1333" t="str">
            <v/>
          </cell>
          <cell r="AK1333" t="str">
            <v>x</v>
          </cell>
          <cell r="AL1333" t="str">
            <v/>
          </cell>
          <cell r="AM1333" t="str">
            <v/>
          </cell>
          <cell r="AN1333" t="str">
            <v/>
          </cell>
          <cell r="AO1333" t="str">
            <v/>
          </cell>
          <cell r="AP1333" t="str">
            <v/>
          </cell>
          <cell r="AQ1333" t="str">
            <v/>
          </cell>
          <cell r="AR1333" t="str">
            <v/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>x</v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</row>
        <row r="1334">
          <cell r="A1334">
            <v>753</v>
          </cell>
          <cell r="B1334">
            <v>1</v>
          </cell>
          <cell r="C1334" t="str">
            <v>DC3QT64</v>
          </cell>
          <cell r="D1334" t="str">
            <v>DC3QT64-DC</v>
          </cell>
          <cell r="E1334">
            <v>450</v>
          </cell>
          <cell r="F1334" t="str">
            <v>Quản trị tài chính doanh nghiệp</v>
          </cell>
          <cell r="G1334">
            <v>3</v>
          </cell>
          <cell r="H1334">
            <v>45</v>
          </cell>
          <cell r="I1334" t="str">
            <v/>
          </cell>
          <cell r="J1334" t="str">
            <v/>
          </cell>
          <cell r="K1334" t="str">
            <v/>
          </cell>
          <cell r="L1334" t="str">
            <v>Viết</v>
          </cell>
          <cell r="M1334">
            <v>75</v>
          </cell>
          <cell r="N1334" t="str">
            <v>Quản trị doanh nghiệp</v>
          </cell>
          <cell r="O1334" t="str">
            <v>KINH TẾ - VẬN TẢI</v>
          </cell>
          <cell r="P1334" t="str">
            <v>KVQT</v>
          </cell>
          <cell r="Q1334" t="str">
            <v>KTVT</v>
          </cell>
          <cell r="R1334" t="str">
            <v>KTVT-KVQT</v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G1334" t="str">
            <v/>
          </cell>
          <cell r="AH1334" t="str">
            <v/>
          </cell>
          <cell r="AJ1334" t="str">
            <v>x</v>
          </cell>
          <cell r="AK1334" t="str">
            <v>x</v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>x</v>
          </cell>
          <cell r="BD1334" t="str">
            <v>x</v>
          </cell>
          <cell r="BE1334" t="str">
            <v/>
          </cell>
          <cell r="BF1334" t="str">
            <v/>
          </cell>
          <cell r="BG1334" t="str">
            <v/>
          </cell>
          <cell r="BH1334" t="str">
            <v/>
          </cell>
        </row>
        <row r="1335">
          <cell r="A1335">
            <v>753</v>
          </cell>
          <cell r="B1335">
            <v>4</v>
          </cell>
          <cell r="C1335" t="str">
            <v>MH3QT64</v>
          </cell>
          <cell r="D1335" t="str">
            <v>MH3QT64-CC</v>
          </cell>
          <cell r="E1335">
            <v>450</v>
          </cell>
          <cell r="F1335" t="str">
            <v>Quản trị tài chính doanh nghiệp</v>
          </cell>
          <cell r="G1335">
            <v>3</v>
          </cell>
          <cell r="H1335">
            <v>45</v>
          </cell>
          <cell r="I1335" t="str">
            <v/>
          </cell>
          <cell r="J1335" t="str">
            <v/>
          </cell>
          <cell r="K1335" t="str">
            <v/>
          </cell>
          <cell r="L1335" t="str">
            <v>Viết</v>
          </cell>
          <cell r="M1335">
            <v>75</v>
          </cell>
          <cell r="N1335" t="str">
            <v>Quản trị doanh nghiệp</v>
          </cell>
          <cell r="O1335" t="str">
            <v>KINH TẾ - VẬN TẢI</v>
          </cell>
          <cell r="P1335" t="str">
            <v>KVQT</v>
          </cell>
          <cell r="Q1335" t="str">
            <v>KTVT</v>
          </cell>
          <cell r="R1335" t="str">
            <v>KTVT-KVQT</v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G1335" t="str">
            <v/>
          </cell>
          <cell r="AH1335" t="str">
            <v/>
          </cell>
          <cell r="AJ1335" t="str">
            <v>x</v>
          </cell>
          <cell r="AK1335" t="str">
            <v>x</v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>x</v>
          </cell>
          <cell r="BD1335" t="str">
            <v>x</v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</row>
        <row r="1336">
          <cell r="A1336">
            <v>754</v>
          </cell>
          <cell r="B1336">
            <v>1</v>
          </cell>
          <cell r="C1336" t="str">
            <v>DC3QT71</v>
          </cell>
          <cell r="D1336" t="str">
            <v>DC3QT71-DC</v>
          </cell>
          <cell r="E1336">
            <v>605</v>
          </cell>
          <cell r="F1336" t="str">
            <v>Quản trị thương hiệu</v>
          </cell>
          <cell r="G1336">
            <v>2</v>
          </cell>
          <cell r="H1336">
            <v>30</v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>Quản trị doanh nghiệp</v>
          </cell>
          <cell r="O1336" t="str">
            <v>KINH TẾ - VẬN TẢI</v>
          </cell>
          <cell r="P1336" t="str">
            <v>KVQT</v>
          </cell>
          <cell r="Q1336" t="str">
            <v>KTVT</v>
          </cell>
          <cell r="R1336" t="str">
            <v>KTVT-KVQT</v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G1336" t="str">
            <v/>
          </cell>
          <cell r="AH1336" t="str">
            <v/>
          </cell>
          <cell r="AJ1336" t="str">
            <v/>
          </cell>
          <cell r="AK1336" t="str">
            <v>o</v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>o</v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</row>
        <row r="1337">
          <cell r="A1337">
            <v>754</v>
          </cell>
          <cell r="B1337">
            <v>2</v>
          </cell>
          <cell r="C1337" t="str">
            <v>DC3QT71</v>
          </cell>
          <cell r="D1337" t="str">
            <v>DC3QT71-DL</v>
          </cell>
          <cell r="E1337">
            <v>605</v>
          </cell>
          <cell r="F1337" t="str">
            <v>Quản trị thương hiệu</v>
          </cell>
          <cell r="G1337">
            <v>2</v>
          </cell>
          <cell r="H1337">
            <v>30</v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  <cell r="N1337" t="str">
            <v>Quản trị doanh nghiệp</v>
          </cell>
          <cell r="O1337" t="str">
            <v>KINH TẾ - VẬN TẢI</v>
          </cell>
          <cell r="P1337" t="str">
            <v>KVQT</v>
          </cell>
          <cell r="Q1337" t="str">
            <v>KTVT</v>
          </cell>
          <cell r="R1337" t="str">
            <v>KTVT-KVQT</v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G1337" t="str">
            <v/>
          </cell>
          <cell r="AH1337" t="str">
            <v/>
          </cell>
          <cell r="AJ1337" t="str">
            <v/>
          </cell>
          <cell r="AK1337" t="str">
            <v>o</v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>o</v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</row>
        <row r="1338">
          <cell r="A1338">
            <v>754</v>
          </cell>
          <cell r="B1338">
            <v>4</v>
          </cell>
          <cell r="C1338" t="str">
            <v>CC3QT71</v>
          </cell>
          <cell r="D1338" t="str">
            <v>CC3QT71-CC</v>
          </cell>
          <cell r="E1338">
            <v>605</v>
          </cell>
          <cell r="F1338" t="str">
            <v>Quản trị thương hiệu</v>
          </cell>
          <cell r="G1338">
            <v>2</v>
          </cell>
          <cell r="H1338">
            <v>30</v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  <cell r="N1338" t="str">
            <v>Quản trị doanh nghiệp</v>
          </cell>
          <cell r="O1338" t="str">
            <v>KINH TẾ - VẬN TẢI</v>
          </cell>
          <cell r="P1338" t="str">
            <v>KVQT</v>
          </cell>
          <cell r="Q1338" t="str">
            <v>KTVT</v>
          </cell>
          <cell r="R1338" t="str">
            <v>KTVT-KVQT</v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G1338" t="str">
            <v/>
          </cell>
          <cell r="AH1338" t="str">
            <v/>
          </cell>
          <cell r="AJ1338" t="str">
            <v/>
          </cell>
          <cell r="AK1338" t="str">
            <v>o</v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>o</v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</row>
        <row r="1339">
          <cell r="A1339">
            <v>755</v>
          </cell>
          <cell r="B1339">
            <v>1</v>
          </cell>
          <cell r="C1339" t="str">
            <v>DC1CB85</v>
          </cell>
          <cell r="D1339" t="str">
            <v>DC1CB85-DC</v>
          </cell>
          <cell r="E1339">
            <v>46</v>
          </cell>
          <cell r="F1339" t="str">
            <v>Tâm lý học đại cương</v>
          </cell>
          <cell r="G1339">
            <v>2</v>
          </cell>
          <cell r="H1339">
            <v>30</v>
          </cell>
          <cell r="I1339" t="str">
            <v/>
          </cell>
          <cell r="J1339" t="str">
            <v/>
          </cell>
          <cell r="K1339" t="str">
            <v/>
          </cell>
          <cell r="L1339" t="str">
            <v>Viết</v>
          </cell>
          <cell r="M1339">
            <v>75</v>
          </cell>
          <cell r="N1339" t="str">
            <v>Quản trị doanh nghiệp</v>
          </cell>
          <cell r="O1339" t="str">
            <v>KINH TẾ - VẬN TẢI</v>
          </cell>
          <cell r="P1339" t="str">
            <v>KVQT</v>
          </cell>
          <cell r="Q1339" t="str">
            <v>KTVT</v>
          </cell>
          <cell r="R1339" t="str">
            <v>KTVT-KVQT</v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G1339" t="str">
            <v/>
          </cell>
          <cell r="AH1339" t="str">
            <v/>
          </cell>
          <cell r="AJ1339" t="str">
            <v>o</v>
          </cell>
          <cell r="AK1339" t="str">
            <v>o</v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>o</v>
          </cell>
          <cell r="BD1339" t="str">
            <v>o</v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</row>
        <row r="1340">
          <cell r="A1340">
            <v>755</v>
          </cell>
          <cell r="B1340">
            <v>2</v>
          </cell>
          <cell r="C1340" t="str">
            <v>DC1CB85</v>
          </cell>
          <cell r="D1340" t="str">
            <v>DC1CB85-DL</v>
          </cell>
          <cell r="E1340">
            <v>46</v>
          </cell>
          <cell r="F1340" t="str">
            <v>Tâm lý học đại cương</v>
          </cell>
          <cell r="G1340">
            <v>2</v>
          </cell>
          <cell r="H1340">
            <v>30</v>
          </cell>
          <cell r="I1340" t="str">
            <v/>
          </cell>
          <cell r="J1340" t="str">
            <v/>
          </cell>
          <cell r="K1340" t="str">
            <v/>
          </cell>
          <cell r="L1340" t="str">
            <v>Viết</v>
          </cell>
          <cell r="M1340">
            <v>75</v>
          </cell>
          <cell r="N1340" t="str">
            <v>Quản trị doanh nghiệp</v>
          </cell>
          <cell r="O1340" t="str">
            <v>KINH TẾ - VẬN TẢI</v>
          </cell>
          <cell r="P1340" t="str">
            <v>KVQT</v>
          </cell>
          <cell r="Q1340" t="str">
            <v>KTVT</v>
          </cell>
          <cell r="R1340" t="str">
            <v>KTVT-KVQT</v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G1340" t="str">
            <v/>
          </cell>
          <cell r="AH1340" t="str">
            <v/>
          </cell>
          <cell r="AJ1340" t="str">
            <v>o</v>
          </cell>
          <cell r="AK1340" t="str">
            <v>o</v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>o</v>
          </cell>
          <cell r="BD1340" t="str">
            <v>o</v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</row>
        <row r="1341">
          <cell r="A1341">
            <v>755</v>
          </cell>
          <cell r="B1341">
            <v>4</v>
          </cell>
          <cell r="C1341" t="str">
            <v>MH1CB85</v>
          </cell>
          <cell r="D1341" t="str">
            <v>MH1CB85-CC</v>
          </cell>
          <cell r="E1341">
            <v>46</v>
          </cell>
          <cell r="F1341" t="str">
            <v>Tâm lý học đại cương</v>
          </cell>
          <cell r="G1341">
            <v>2</v>
          </cell>
          <cell r="H1341">
            <v>30</v>
          </cell>
          <cell r="I1341" t="str">
            <v/>
          </cell>
          <cell r="J1341" t="str">
            <v/>
          </cell>
          <cell r="K1341" t="str">
            <v/>
          </cell>
          <cell r="L1341" t="str">
            <v>Viết</v>
          </cell>
          <cell r="M1341">
            <v>75</v>
          </cell>
          <cell r="N1341" t="str">
            <v>Quản trị doanh nghiệp</v>
          </cell>
          <cell r="O1341" t="str">
            <v>KINH TẾ - VẬN TẢI</v>
          </cell>
          <cell r="P1341" t="str">
            <v>KVQT</v>
          </cell>
          <cell r="Q1341" t="str">
            <v>KTVT</v>
          </cell>
          <cell r="R1341" t="str">
            <v>KTVT-KVQT</v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G1341" t="str">
            <v/>
          </cell>
          <cell r="AH1341" t="str">
            <v/>
          </cell>
          <cell r="AJ1341" t="str">
            <v>o</v>
          </cell>
          <cell r="AK1341" t="str">
            <v>o</v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>o</v>
          </cell>
          <cell r="BD1341" t="str">
            <v>o</v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</row>
        <row r="1342">
          <cell r="A1342">
            <v>756</v>
          </cell>
          <cell r="B1342">
            <v>1</v>
          </cell>
          <cell r="C1342" t="str">
            <v>DC3QT11</v>
          </cell>
          <cell r="D1342" t="str">
            <v>DC3QT11-DC</v>
          </cell>
          <cell r="E1342">
            <v>602</v>
          </cell>
          <cell r="F1342" t="str">
            <v>Tâm lý học trong quản trị</v>
          </cell>
          <cell r="G1342">
            <v>2</v>
          </cell>
          <cell r="H1342">
            <v>30</v>
          </cell>
          <cell r="I1342" t="str">
            <v/>
          </cell>
          <cell r="J1342" t="str">
            <v/>
          </cell>
          <cell r="K1342" t="str">
            <v/>
          </cell>
          <cell r="L1342" t="str">
            <v>Viết</v>
          </cell>
          <cell r="M1342">
            <v>75</v>
          </cell>
          <cell r="N1342" t="str">
            <v>Quản trị doanh nghiệp</v>
          </cell>
          <cell r="O1342" t="str">
            <v>KINH TẾ - VẬN TẢI</v>
          </cell>
          <cell r="P1342" t="str">
            <v>KVQT</v>
          </cell>
          <cell r="Q1342" t="str">
            <v>KTVT</v>
          </cell>
          <cell r="R1342" t="str">
            <v>KTVT-KVQT</v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G1342" t="str">
            <v/>
          </cell>
          <cell r="AH1342" t="str">
            <v/>
          </cell>
          <cell r="AJ1342" t="str">
            <v>o</v>
          </cell>
          <cell r="AK1342" t="str">
            <v>o</v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>o</v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</row>
        <row r="1343">
          <cell r="A1343">
            <v>756</v>
          </cell>
          <cell r="B1343">
            <v>2</v>
          </cell>
          <cell r="C1343" t="str">
            <v>DC3QT11</v>
          </cell>
          <cell r="D1343" t="str">
            <v>DC3QT11-DL</v>
          </cell>
          <cell r="E1343">
            <v>602</v>
          </cell>
          <cell r="F1343" t="str">
            <v>Tâm lý học trong quản trị</v>
          </cell>
          <cell r="G1343">
            <v>2</v>
          </cell>
          <cell r="H1343">
            <v>30</v>
          </cell>
          <cell r="I1343" t="str">
            <v/>
          </cell>
          <cell r="J1343" t="str">
            <v/>
          </cell>
          <cell r="K1343" t="str">
            <v/>
          </cell>
          <cell r="L1343" t="str">
            <v>Viết</v>
          </cell>
          <cell r="M1343">
            <v>75</v>
          </cell>
          <cell r="N1343" t="str">
            <v>Quản trị doanh nghiệp</v>
          </cell>
          <cell r="O1343" t="str">
            <v>KINH TẾ - VẬN TẢI</v>
          </cell>
          <cell r="P1343" t="str">
            <v>KVQT</v>
          </cell>
          <cell r="Q1343" t="str">
            <v>KTVT</v>
          </cell>
          <cell r="R1343" t="str">
            <v>KTVT-KVQT</v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G1343" t="str">
            <v/>
          </cell>
          <cell r="AH1343" t="str">
            <v/>
          </cell>
          <cell r="AJ1343" t="str">
            <v>o</v>
          </cell>
          <cell r="AK1343" t="str">
            <v>o</v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>o</v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</row>
        <row r="1344">
          <cell r="A1344">
            <v>756</v>
          </cell>
          <cell r="B1344">
            <v>4</v>
          </cell>
          <cell r="C1344" t="str">
            <v>CC3QT11</v>
          </cell>
          <cell r="D1344" t="str">
            <v>CC3QT11-CC</v>
          </cell>
          <cell r="E1344">
            <v>602</v>
          </cell>
          <cell r="F1344" t="str">
            <v>Tâm lý học trong quản trị</v>
          </cell>
          <cell r="G1344">
            <v>2</v>
          </cell>
          <cell r="H1344">
            <v>30</v>
          </cell>
          <cell r="I1344" t="str">
            <v/>
          </cell>
          <cell r="J1344" t="str">
            <v/>
          </cell>
          <cell r="K1344" t="str">
            <v/>
          </cell>
          <cell r="L1344" t="str">
            <v>Viết</v>
          </cell>
          <cell r="M1344">
            <v>75</v>
          </cell>
          <cell r="N1344" t="str">
            <v>Quản trị doanh nghiệp</v>
          </cell>
          <cell r="O1344" t="str">
            <v>KINH TẾ - VẬN TẢI</v>
          </cell>
          <cell r="P1344" t="str">
            <v>KVQT</v>
          </cell>
          <cell r="Q1344" t="str">
            <v>KTVT</v>
          </cell>
          <cell r="R1344" t="str">
            <v>KTVT-KVQT</v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G1344" t="str">
            <v/>
          </cell>
          <cell r="AH1344" t="str">
            <v/>
          </cell>
          <cell r="AJ1344" t="str">
            <v>o</v>
          </cell>
          <cell r="AK1344" t="str">
            <v>o</v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>o</v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</row>
        <row r="1345">
          <cell r="A1345">
            <v>757</v>
          </cell>
          <cell r="B1345">
            <v>1</v>
          </cell>
          <cell r="C1345" t="str">
            <v>DC3KV31</v>
          </cell>
          <cell r="D1345" t="str">
            <v>DC3KV31-DC</v>
          </cell>
          <cell r="E1345">
            <v>454</v>
          </cell>
          <cell r="F1345" t="str">
            <v>Thống kê kinh doanh</v>
          </cell>
          <cell r="G1345">
            <v>2</v>
          </cell>
          <cell r="H1345">
            <v>30</v>
          </cell>
          <cell r="I1345" t="str">
            <v/>
          </cell>
          <cell r="J1345" t="str">
            <v/>
          </cell>
          <cell r="K1345" t="str">
            <v/>
          </cell>
          <cell r="L1345" t="str">
            <v>Viết</v>
          </cell>
          <cell r="M1345">
            <v>60</v>
          </cell>
          <cell r="N1345" t="str">
            <v>Quản trị doanh nghiệp</v>
          </cell>
          <cell r="O1345" t="str">
            <v>KINH TẾ - VẬN TẢI</v>
          </cell>
          <cell r="P1345" t="str">
            <v>KVQT</v>
          </cell>
          <cell r="Q1345" t="str">
            <v>KTVT</v>
          </cell>
          <cell r="R1345" t="str">
            <v>KTVT-KVQT</v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G1345" t="str">
            <v/>
          </cell>
          <cell r="AH1345" t="str">
            <v/>
          </cell>
          <cell r="AJ1345" t="str">
            <v>x</v>
          </cell>
          <cell r="AK1345" t="str">
            <v>x</v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>x</v>
          </cell>
          <cell r="BD1345" t="str">
            <v>x</v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</row>
        <row r="1346">
          <cell r="A1346">
            <v>757</v>
          </cell>
          <cell r="B1346">
            <v>2</v>
          </cell>
          <cell r="C1346" t="str">
            <v>DC3KV49</v>
          </cell>
          <cell r="D1346" t="str">
            <v>DC3KV49-DL</v>
          </cell>
          <cell r="E1346">
            <v>454</v>
          </cell>
          <cell r="F1346" t="str">
            <v>Thống kê kinh doanh</v>
          </cell>
          <cell r="G1346">
            <v>2</v>
          </cell>
          <cell r="H1346">
            <v>30</v>
          </cell>
          <cell r="I1346" t="str">
            <v/>
          </cell>
          <cell r="J1346" t="str">
            <v/>
          </cell>
          <cell r="K1346" t="str">
            <v/>
          </cell>
          <cell r="L1346" t="str">
            <v>Viết</v>
          </cell>
          <cell r="M1346">
            <v>60</v>
          </cell>
          <cell r="N1346" t="str">
            <v>Quản trị doanh nghiệp</v>
          </cell>
          <cell r="O1346" t="str">
            <v>KINH TẾ - VẬN TẢI</v>
          </cell>
          <cell r="P1346" t="str">
            <v>KVQT</v>
          </cell>
          <cell r="Q1346" t="str">
            <v>KTVT</v>
          </cell>
          <cell r="R1346" t="str">
            <v>KTVT-KVQT</v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G1346" t="str">
            <v/>
          </cell>
          <cell r="AH1346" t="str">
            <v/>
          </cell>
          <cell r="AJ1346" t="str">
            <v>x</v>
          </cell>
          <cell r="AK1346" t="str">
            <v>x</v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>x</v>
          </cell>
          <cell r="BD1346" t="str">
            <v>x</v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</row>
        <row r="1347">
          <cell r="A1347">
            <v>757</v>
          </cell>
          <cell r="B1347">
            <v>4</v>
          </cell>
          <cell r="C1347" t="str">
            <v>CC3KV31</v>
          </cell>
          <cell r="D1347" t="str">
            <v>CC3KV31-CC</v>
          </cell>
          <cell r="E1347">
            <v>454</v>
          </cell>
          <cell r="F1347" t="str">
            <v>Thống kê kinh doanh</v>
          </cell>
          <cell r="G1347">
            <v>2</v>
          </cell>
          <cell r="H1347">
            <v>30</v>
          </cell>
          <cell r="I1347" t="str">
            <v/>
          </cell>
          <cell r="J1347" t="str">
            <v/>
          </cell>
          <cell r="K1347" t="str">
            <v/>
          </cell>
          <cell r="L1347" t="str">
            <v>Viết</v>
          </cell>
          <cell r="M1347">
            <v>60</v>
          </cell>
          <cell r="N1347" t="str">
            <v>Quản trị doanh nghiệp</v>
          </cell>
          <cell r="O1347" t="str">
            <v>KINH TẾ - VẬN TẢI</v>
          </cell>
          <cell r="P1347" t="str">
            <v>KVQT</v>
          </cell>
          <cell r="Q1347" t="str">
            <v>KTVT</v>
          </cell>
          <cell r="R1347" t="str">
            <v>KTVT-KVQT</v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G1347" t="str">
            <v/>
          </cell>
          <cell r="AH1347" t="str">
            <v/>
          </cell>
          <cell r="AJ1347" t="str">
            <v>x</v>
          </cell>
          <cell r="AK1347" t="str">
            <v>x</v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>x</v>
          </cell>
          <cell r="BD1347" t="str">
            <v>x</v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</row>
        <row r="1348">
          <cell r="A1348">
            <v>757</v>
          </cell>
          <cell r="B1348">
            <v>5</v>
          </cell>
          <cell r="C1348" t="str">
            <v>CC3KV31</v>
          </cell>
          <cell r="D1348" t="str">
            <v>CC3KV31-CL</v>
          </cell>
          <cell r="E1348">
            <v>454</v>
          </cell>
          <cell r="F1348" t="str">
            <v>Thống kê kinh doanh</v>
          </cell>
          <cell r="G1348">
            <v>2</v>
          </cell>
          <cell r="H1348">
            <v>30</v>
          </cell>
          <cell r="I1348" t="str">
            <v/>
          </cell>
          <cell r="J1348" t="str">
            <v/>
          </cell>
          <cell r="K1348" t="str">
            <v/>
          </cell>
          <cell r="L1348" t="str">
            <v>Viết</v>
          </cell>
          <cell r="M1348">
            <v>60</v>
          </cell>
          <cell r="N1348" t="str">
            <v>Quản trị doanh nghiệp</v>
          </cell>
          <cell r="O1348" t="str">
            <v>KINH TẾ - VẬN TẢI</v>
          </cell>
          <cell r="P1348" t="str">
            <v>KVQT</v>
          </cell>
          <cell r="Q1348" t="str">
            <v>KTVT</v>
          </cell>
          <cell r="R1348" t="str">
            <v>KTVT-KVQT</v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G1348" t="str">
            <v/>
          </cell>
          <cell r="AH1348" t="str">
            <v/>
          </cell>
          <cell r="AJ1348" t="str">
            <v>x</v>
          </cell>
          <cell r="AK1348" t="str">
            <v>x</v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>x</v>
          </cell>
          <cell r="BD1348" t="str">
            <v>x</v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</row>
        <row r="1349">
          <cell r="A1349">
            <v>758</v>
          </cell>
          <cell r="B1349">
            <v>1</v>
          </cell>
          <cell r="C1349" t="str">
            <v>DC4QT21</v>
          </cell>
          <cell r="D1349" t="str">
            <v>DC4QT21-DC</v>
          </cell>
          <cell r="E1349">
            <v>668</v>
          </cell>
          <cell r="F1349" t="str">
            <v>Thực tập nghiệp vụ quản trị 1</v>
          </cell>
          <cell r="G1349">
            <v>4</v>
          </cell>
          <cell r="H1349" t="str">
            <v/>
          </cell>
          <cell r="I1349" t="str">
            <v/>
          </cell>
          <cell r="J1349">
            <v>180</v>
          </cell>
          <cell r="K1349" t="str">
            <v/>
          </cell>
          <cell r="L1349" t="str">
            <v>TH</v>
          </cell>
          <cell r="M1349" t="str">
            <v/>
          </cell>
          <cell r="N1349" t="str">
            <v>Quản trị doanh nghiệp</v>
          </cell>
          <cell r="O1349" t="str">
            <v>KINH TẾ - VẬN TẢI</v>
          </cell>
          <cell r="P1349" t="str">
            <v>KVQT</v>
          </cell>
          <cell r="Q1349" t="str">
            <v>KTVT</v>
          </cell>
          <cell r="R1349" t="str">
            <v>KTVT-KVQT</v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 t="str">
            <v/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G1349" t="str">
            <v/>
          </cell>
          <cell r="AH1349" t="str">
            <v/>
          </cell>
          <cell r="AJ1349" t="str">
            <v/>
          </cell>
          <cell r="AK1349" t="str">
            <v>x</v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>x</v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</row>
        <row r="1350">
          <cell r="A1350">
            <v>758</v>
          </cell>
          <cell r="B1350">
            <v>4</v>
          </cell>
          <cell r="C1350" t="str">
            <v>CC4QT21</v>
          </cell>
          <cell r="D1350" t="str">
            <v>CC4QT21-CC</v>
          </cell>
          <cell r="E1350">
            <v>668</v>
          </cell>
          <cell r="F1350" t="str">
            <v>Thực tập nghiệp vụ quản trị 1</v>
          </cell>
          <cell r="G1350">
            <v>4</v>
          </cell>
          <cell r="H1350" t="str">
            <v/>
          </cell>
          <cell r="I1350" t="str">
            <v/>
          </cell>
          <cell r="J1350">
            <v>180</v>
          </cell>
          <cell r="K1350" t="str">
            <v/>
          </cell>
          <cell r="L1350" t="str">
            <v>TH</v>
          </cell>
          <cell r="M1350" t="str">
            <v/>
          </cell>
          <cell r="N1350" t="str">
            <v>Quản trị doanh nghiệp</v>
          </cell>
          <cell r="O1350" t="str">
            <v>KINH TẾ - VẬN TẢI</v>
          </cell>
          <cell r="P1350" t="str">
            <v>KVQT</v>
          </cell>
          <cell r="Q1350" t="str">
            <v>KTVT</v>
          </cell>
          <cell r="R1350" t="str">
            <v>KTVT-KVQT</v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G1350" t="str">
            <v/>
          </cell>
          <cell r="AH1350" t="str">
            <v/>
          </cell>
          <cell r="AJ1350" t="str">
            <v/>
          </cell>
          <cell r="AK1350" t="str">
            <v>x</v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>x</v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</row>
        <row r="1351">
          <cell r="A1351">
            <v>759</v>
          </cell>
          <cell r="B1351">
            <v>1</v>
          </cell>
          <cell r="C1351" t="str">
            <v>DC4QT22</v>
          </cell>
          <cell r="D1351" t="str">
            <v>DC4QT22-DC</v>
          </cell>
          <cell r="E1351">
            <v>669</v>
          </cell>
          <cell r="F1351" t="str">
            <v>Thực tập nghiệp vụ quản trị 2</v>
          </cell>
          <cell r="G1351">
            <v>4</v>
          </cell>
          <cell r="H1351" t="str">
            <v/>
          </cell>
          <cell r="I1351" t="str">
            <v/>
          </cell>
          <cell r="J1351">
            <v>180</v>
          </cell>
          <cell r="K1351" t="str">
            <v/>
          </cell>
          <cell r="L1351" t="str">
            <v>TH</v>
          </cell>
          <cell r="M1351" t="str">
            <v/>
          </cell>
          <cell r="N1351" t="str">
            <v>Quản trị doanh nghiệp</v>
          </cell>
          <cell r="O1351" t="str">
            <v>KINH TẾ - VẬN TẢI</v>
          </cell>
          <cell r="P1351" t="str">
            <v>KVQT</v>
          </cell>
          <cell r="Q1351" t="str">
            <v>KTVT</v>
          </cell>
          <cell r="R1351" t="str">
            <v>KTVT-KVQT</v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G1351" t="str">
            <v/>
          </cell>
          <cell r="AH1351" t="str">
            <v/>
          </cell>
          <cell r="AJ1351" t="str">
            <v/>
          </cell>
          <cell r="AK1351" t="str">
            <v>x</v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>x</v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</row>
        <row r="1352">
          <cell r="A1352">
            <v>759</v>
          </cell>
          <cell r="B1352">
            <v>4</v>
          </cell>
          <cell r="C1352" t="str">
            <v>CC4QT22</v>
          </cell>
          <cell r="D1352" t="str">
            <v>CC4QT22-CC</v>
          </cell>
          <cell r="E1352">
            <v>669</v>
          </cell>
          <cell r="F1352" t="str">
            <v>Thực tập nghiệp vụ quản trị 2</v>
          </cell>
          <cell r="G1352">
            <v>4</v>
          </cell>
          <cell r="H1352" t="str">
            <v/>
          </cell>
          <cell r="I1352" t="str">
            <v/>
          </cell>
          <cell r="J1352">
            <v>180</v>
          </cell>
          <cell r="K1352" t="str">
            <v/>
          </cell>
          <cell r="L1352" t="str">
            <v>TH</v>
          </cell>
          <cell r="M1352" t="str">
            <v/>
          </cell>
          <cell r="N1352" t="str">
            <v>Quản trị doanh nghiệp</v>
          </cell>
          <cell r="O1352" t="str">
            <v>KINH TẾ - VẬN TẢI</v>
          </cell>
          <cell r="P1352" t="str">
            <v>KVQT</v>
          </cell>
          <cell r="Q1352" t="str">
            <v>KTVT</v>
          </cell>
          <cell r="R1352" t="str">
            <v>KTVT-KVQT</v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G1352" t="str">
            <v/>
          </cell>
          <cell r="AH1352" t="str">
            <v/>
          </cell>
          <cell r="AJ1352" t="str">
            <v/>
          </cell>
          <cell r="AK1352" t="str">
            <v>x</v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>x</v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</row>
        <row r="1353">
          <cell r="A1353">
            <v>760</v>
          </cell>
          <cell r="B1353">
            <v>1</v>
          </cell>
          <cell r="C1353" t="str">
            <v>DC4QT70</v>
          </cell>
          <cell r="D1353" t="str">
            <v>DC4QT70-DC</v>
          </cell>
          <cell r="E1353">
            <v>701</v>
          </cell>
          <cell r="F1353" t="str">
            <v>Thực tập tốt nghiệp</v>
          </cell>
          <cell r="G1353">
            <v>4</v>
          </cell>
          <cell r="H1353" t="str">
            <v/>
          </cell>
          <cell r="I1353" t="str">
            <v/>
          </cell>
          <cell r="J1353">
            <v>180</v>
          </cell>
          <cell r="K1353" t="str">
            <v/>
          </cell>
          <cell r="L1353" t="str">
            <v>VĐ</v>
          </cell>
          <cell r="M1353" t="str">
            <v/>
          </cell>
          <cell r="N1353" t="str">
            <v>Quản trị doanh nghiệp</v>
          </cell>
          <cell r="O1353" t="str">
            <v>KINH TẾ - VẬN TẢI</v>
          </cell>
          <cell r="P1353" t="str">
            <v>KVQT</v>
          </cell>
          <cell r="Q1353" t="str">
            <v>KTVT</v>
          </cell>
          <cell r="R1353" t="str">
            <v>KTVT-KVQT</v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 t="str">
            <v/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G1353" t="str">
            <v/>
          </cell>
          <cell r="AH1353" t="str">
            <v/>
          </cell>
          <cell r="AJ1353" t="str">
            <v/>
          </cell>
          <cell r="AK1353" t="str">
            <v>x</v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>x</v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</row>
        <row r="1354">
          <cell r="A1354">
            <v>760</v>
          </cell>
          <cell r="B1354">
            <v>2</v>
          </cell>
          <cell r="C1354" t="str">
            <v>DC4QT70</v>
          </cell>
          <cell r="D1354" t="str">
            <v>DC4QT70-DL</v>
          </cell>
          <cell r="E1354">
            <v>701</v>
          </cell>
          <cell r="F1354" t="str">
            <v>Thực tập tốt nghiệp</v>
          </cell>
          <cell r="G1354">
            <v>4</v>
          </cell>
          <cell r="H1354" t="str">
            <v/>
          </cell>
          <cell r="I1354" t="str">
            <v/>
          </cell>
          <cell r="J1354">
            <v>180</v>
          </cell>
          <cell r="K1354" t="str">
            <v/>
          </cell>
          <cell r="L1354" t="str">
            <v>VĐ</v>
          </cell>
          <cell r="M1354" t="str">
            <v/>
          </cell>
          <cell r="N1354" t="str">
            <v>Quản trị doanh nghiệp</v>
          </cell>
          <cell r="O1354" t="str">
            <v>KINH TẾ - VẬN TẢI</v>
          </cell>
          <cell r="P1354" t="str">
            <v>KVQT</v>
          </cell>
          <cell r="Q1354" t="str">
            <v>KTVT</v>
          </cell>
          <cell r="R1354" t="str">
            <v>KTVT-KVQT</v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G1354" t="str">
            <v/>
          </cell>
          <cell r="AH1354" t="str">
            <v/>
          </cell>
          <cell r="AJ1354" t="str">
            <v/>
          </cell>
          <cell r="AK1354" t="str">
            <v>x</v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>x</v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</row>
        <row r="1355">
          <cell r="A1355">
            <v>760</v>
          </cell>
          <cell r="B1355">
            <v>4</v>
          </cell>
          <cell r="C1355" t="str">
            <v>CC4QT70</v>
          </cell>
          <cell r="D1355" t="str">
            <v>CC4QT70-CC</v>
          </cell>
          <cell r="E1355">
            <v>701</v>
          </cell>
          <cell r="F1355" t="str">
            <v>Thực tập tốt nghiệp</v>
          </cell>
          <cell r="G1355">
            <v>4</v>
          </cell>
          <cell r="H1355" t="str">
            <v/>
          </cell>
          <cell r="I1355" t="str">
            <v/>
          </cell>
          <cell r="J1355">
            <v>180</v>
          </cell>
          <cell r="K1355" t="str">
            <v/>
          </cell>
          <cell r="L1355" t="str">
            <v>VĐ</v>
          </cell>
          <cell r="M1355" t="str">
            <v/>
          </cell>
          <cell r="N1355" t="str">
            <v>Quản trị doanh nghiệp</v>
          </cell>
          <cell r="O1355" t="str">
            <v>KINH TẾ - VẬN TẢI</v>
          </cell>
          <cell r="P1355" t="str">
            <v>KVQT</v>
          </cell>
          <cell r="Q1355" t="str">
            <v>KTVT</v>
          </cell>
          <cell r="R1355" t="str">
            <v>KTVT-KVQT</v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G1355" t="str">
            <v/>
          </cell>
          <cell r="AH1355" t="str">
            <v/>
          </cell>
          <cell r="AJ1355" t="str">
            <v/>
          </cell>
          <cell r="AK1355" t="str">
            <v>x</v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>x</v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</row>
        <row r="1356">
          <cell r="A1356">
            <v>760</v>
          </cell>
          <cell r="B1356">
            <v>5</v>
          </cell>
          <cell r="C1356" t="str">
            <v>CC4QT70</v>
          </cell>
          <cell r="D1356" t="str">
            <v>CC4QT70-CL</v>
          </cell>
          <cell r="E1356">
            <v>701</v>
          </cell>
          <cell r="F1356" t="str">
            <v>Thực tập tốt nghiệp</v>
          </cell>
          <cell r="G1356">
            <v>4</v>
          </cell>
          <cell r="H1356" t="str">
            <v/>
          </cell>
          <cell r="I1356" t="str">
            <v/>
          </cell>
          <cell r="J1356">
            <v>180</v>
          </cell>
          <cell r="K1356" t="str">
            <v/>
          </cell>
          <cell r="L1356" t="str">
            <v>VĐ</v>
          </cell>
          <cell r="M1356" t="str">
            <v/>
          </cell>
          <cell r="N1356" t="str">
            <v>Quản trị doanh nghiệp</v>
          </cell>
          <cell r="O1356" t="str">
            <v>KINH TẾ - VẬN TẢI</v>
          </cell>
          <cell r="P1356" t="str">
            <v>KVQT</v>
          </cell>
          <cell r="Q1356" t="str">
            <v>KTVT</v>
          </cell>
          <cell r="R1356" t="str">
            <v>KTVT-KVQT</v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G1356" t="str">
            <v/>
          </cell>
          <cell r="AH1356" t="str">
            <v/>
          </cell>
          <cell r="AJ1356" t="str">
            <v/>
          </cell>
          <cell r="AK1356" t="str">
            <v>x</v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>x</v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</row>
        <row r="1357">
          <cell r="A1357">
            <v>761</v>
          </cell>
          <cell r="B1357">
            <v>1</v>
          </cell>
          <cell r="C1357" t="str">
            <v>DC2KV90</v>
          </cell>
          <cell r="D1357" t="str">
            <v>DC2KV90-DC</v>
          </cell>
          <cell r="E1357">
            <v>228</v>
          </cell>
          <cell r="F1357" t="str">
            <v>Thương mại điện tử</v>
          </cell>
          <cell r="G1357">
            <v>2</v>
          </cell>
          <cell r="H1357">
            <v>30</v>
          </cell>
          <cell r="I1357" t="str">
            <v/>
          </cell>
          <cell r="J1357" t="str">
            <v/>
          </cell>
          <cell r="K1357" t="str">
            <v/>
          </cell>
          <cell r="L1357" t="str">
            <v>Viết</v>
          </cell>
          <cell r="M1357">
            <v>75</v>
          </cell>
          <cell r="N1357" t="str">
            <v>Quản trị doanh nghiệp</v>
          </cell>
          <cell r="O1357" t="str">
            <v>KINH TẾ - VẬN TẢI</v>
          </cell>
          <cell r="P1357" t="str">
            <v>KVQT</v>
          </cell>
          <cell r="Q1357" t="str">
            <v>KTVT</v>
          </cell>
          <cell r="R1357" t="str">
            <v>KTVT-KVQT</v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G1357" t="str">
            <v/>
          </cell>
          <cell r="AH1357" t="str">
            <v/>
          </cell>
          <cell r="AJ1357" t="str">
            <v>o</v>
          </cell>
          <cell r="AK1357" t="str">
            <v>o</v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>x</v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>o</v>
          </cell>
          <cell r="BD1357" t="str">
            <v>o</v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</row>
        <row r="1358">
          <cell r="A1358">
            <v>761</v>
          </cell>
          <cell r="B1358">
            <v>2</v>
          </cell>
          <cell r="C1358" t="str">
            <v>DC2KV90</v>
          </cell>
          <cell r="D1358" t="str">
            <v>DC2KV90-DL</v>
          </cell>
          <cell r="E1358">
            <v>228</v>
          </cell>
          <cell r="F1358" t="str">
            <v>Thương mại điện tử</v>
          </cell>
          <cell r="G1358">
            <v>2</v>
          </cell>
          <cell r="H1358">
            <v>30</v>
          </cell>
          <cell r="I1358" t="str">
            <v/>
          </cell>
          <cell r="J1358" t="str">
            <v/>
          </cell>
          <cell r="K1358" t="str">
            <v/>
          </cell>
          <cell r="L1358" t="str">
            <v>Viết</v>
          </cell>
          <cell r="M1358">
            <v>75</v>
          </cell>
          <cell r="N1358" t="str">
            <v>Quản trị doanh nghiệp</v>
          </cell>
          <cell r="O1358" t="str">
            <v>KINH TẾ - VẬN TẢI</v>
          </cell>
          <cell r="P1358" t="str">
            <v>KVQT</v>
          </cell>
          <cell r="Q1358" t="str">
            <v>KTVT</v>
          </cell>
          <cell r="R1358" t="str">
            <v>KTVT-KVQT</v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G1358" t="str">
            <v/>
          </cell>
          <cell r="AH1358" t="str">
            <v/>
          </cell>
          <cell r="AJ1358" t="str">
            <v>o</v>
          </cell>
          <cell r="AK1358" t="str">
            <v>o</v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>x</v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>o</v>
          </cell>
          <cell r="BD1358" t="str">
            <v>o</v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</row>
        <row r="1359">
          <cell r="A1359">
            <v>761</v>
          </cell>
          <cell r="B1359">
            <v>4</v>
          </cell>
          <cell r="C1359" t="str">
            <v>CC2KV90</v>
          </cell>
          <cell r="D1359" t="str">
            <v>CC2KV90-CC</v>
          </cell>
          <cell r="E1359">
            <v>228</v>
          </cell>
          <cell r="F1359" t="str">
            <v>Thương mại điện tử</v>
          </cell>
          <cell r="G1359">
            <v>2</v>
          </cell>
          <cell r="H1359">
            <v>30</v>
          </cell>
          <cell r="I1359" t="str">
            <v/>
          </cell>
          <cell r="J1359" t="str">
            <v/>
          </cell>
          <cell r="K1359" t="str">
            <v/>
          </cell>
          <cell r="L1359" t="str">
            <v>Viết</v>
          </cell>
          <cell r="M1359">
            <v>75</v>
          </cell>
          <cell r="N1359" t="str">
            <v>Quản trị doanh nghiệp</v>
          </cell>
          <cell r="O1359" t="str">
            <v>KINH TẾ - VẬN TẢI</v>
          </cell>
          <cell r="P1359" t="str">
            <v>KVQT</v>
          </cell>
          <cell r="Q1359" t="str">
            <v>KTVT</v>
          </cell>
          <cell r="R1359" t="str">
            <v>KTVT-KVQT</v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G1359" t="str">
            <v/>
          </cell>
          <cell r="AH1359" t="str">
            <v/>
          </cell>
          <cell r="AJ1359" t="str">
            <v>o</v>
          </cell>
          <cell r="AK1359" t="str">
            <v>o</v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>x</v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>o</v>
          </cell>
          <cell r="BD1359" t="str">
            <v>o</v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</row>
        <row r="1360">
          <cell r="A1360">
            <v>762</v>
          </cell>
          <cell r="B1360">
            <v>1</v>
          </cell>
          <cell r="C1360" t="str">
            <v>DC2CB94</v>
          </cell>
          <cell r="D1360" t="str">
            <v>DC2CB94-DC</v>
          </cell>
          <cell r="E1360">
            <v>227</v>
          </cell>
          <cell r="F1360" t="str">
            <v>Văn hóa kinh doanh</v>
          </cell>
          <cell r="G1360">
            <v>2</v>
          </cell>
          <cell r="H1360">
            <v>30</v>
          </cell>
          <cell r="I1360" t="str">
            <v/>
          </cell>
          <cell r="J1360" t="str">
            <v/>
          </cell>
          <cell r="K1360" t="str">
            <v/>
          </cell>
          <cell r="L1360" t="str">
            <v>Viết</v>
          </cell>
          <cell r="M1360">
            <v>75</v>
          </cell>
          <cell r="N1360" t="str">
            <v>Quản trị doanh nghiệp</v>
          </cell>
          <cell r="O1360" t="str">
            <v>KINH TẾ - VẬN TẢI</v>
          </cell>
          <cell r="P1360" t="str">
            <v>KVQT</v>
          </cell>
          <cell r="Q1360" t="str">
            <v>KTVT</v>
          </cell>
          <cell r="R1360" t="str">
            <v>KTVT-KVQT</v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D1360" t="str">
            <v/>
          </cell>
          <cell r="AE1360" t="str">
            <v/>
          </cell>
          <cell r="AG1360" t="str">
            <v/>
          </cell>
          <cell r="AH1360" t="str">
            <v/>
          </cell>
          <cell r="AJ1360" t="str">
            <v>o</v>
          </cell>
          <cell r="AK1360" t="str">
            <v>x</v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>o</v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</row>
        <row r="1361">
          <cell r="A1361">
            <v>762</v>
          </cell>
          <cell r="B1361">
            <v>2</v>
          </cell>
          <cell r="C1361" t="str">
            <v>DC2CB94</v>
          </cell>
          <cell r="D1361" t="str">
            <v>DC2CB94-DL</v>
          </cell>
          <cell r="E1361">
            <v>227</v>
          </cell>
          <cell r="F1361" t="str">
            <v>Văn hóa kinh doanh</v>
          </cell>
          <cell r="G1361">
            <v>2</v>
          </cell>
          <cell r="H1361">
            <v>30</v>
          </cell>
          <cell r="I1361" t="str">
            <v/>
          </cell>
          <cell r="J1361" t="str">
            <v/>
          </cell>
          <cell r="K1361" t="str">
            <v/>
          </cell>
          <cell r="L1361" t="str">
            <v>Viết</v>
          </cell>
          <cell r="M1361">
            <v>75</v>
          </cell>
          <cell r="N1361" t="str">
            <v>Quản trị doanh nghiệp</v>
          </cell>
          <cell r="O1361" t="str">
            <v>KINH TẾ - VẬN TẢI</v>
          </cell>
          <cell r="P1361" t="str">
            <v>KVQT</v>
          </cell>
          <cell r="Q1361" t="str">
            <v>KTVT</v>
          </cell>
          <cell r="R1361" t="str">
            <v>KTVT-KVQT</v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/>
          </cell>
          <cell r="AD1361" t="str">
            <v/>
          </cell>
          <cell r="AE1361" t="str">
            <v/>
          </cell>
          <cell r="AG1361" t="str">
            <v/>
          </cell>
          <cell r="AH1361" t="str">
            <v/>
          </cell>
          <cell r="AJ1361" t="str">
            <v>o</v>
          </cell>
          <cell r="AK1361" t="str">
            <v>x</v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>o</v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</row>
        <row r="1362">
          <cell r="A1362">
            <v>762</v>
          </cell>
          <cell r="B1362">
            <v>3</v>
          </cell>
          <cell r="C1362" t="str">
            <v>DC2CB94</v>
          </cell>
          <cell r="D1362" t="str">
            <v>DC2CB94-DV</v>
          </cell>
          <cell r="E1362">
            <v>227</v>
          </cell>
          <cell r="F1362" t="str">
            <v>Văn hóa kinh doanh</v>
          </cell>
          <cell r="G1362">
            <v>2</v>
          </cell>
          <cell r="H1362">
            <v>30</v>
          </cell>
          <cell r="I1362" t="str">
            <v/>
          </cell>
          <cell r="J1362" t="str">
            <v/>
          </cell>
          <cell r="K1362" t="str">
            <v/>
          </cell>
          <cell r="L1362" t="str">
            <v>Viết</v>
          </cell>
          <cell r="M1362">
            <v>75</v>
          </cell>
          <cell r="N1362" t="str">
            <v>Quản trị doanh nghiệp</v>
          </cell>
          <cell r="O1362" t="str">
            <v>KINH TẾ - VẬN TẢI</v>
          </cell>
          <cell r="P1362" t="str">
            <v>KVQT</v>
          </cell>
          <cell r="Q1362" t="str">
            <v>KTVT</v>
          </cell>
          <cell r="R1362" t="str">
            <v>KTVT-KVQT</v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G1362" t="str">
            <v/>
          </cell>
          <cell r="AH1362" t="str">
            <v/>
          </cell>
          <cell r="AJ1362" t="str">
            <v>o</v>
          </cell>
          <cell r="AK1362" t="str">
            <v>x</v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>o</v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</row>
        <row r="1363">
          <cell r="A1363">
            <v>762</v>
          </cell>
          <cell r="B1363">
            <v>4</v>
          </cell>
          <cell r="C1363" t="str">
            <v>MH2CB94</v>
          </cell>
          <cell r="D1363" t="str">
            <v>MH2CB94-CC</v>
          </cell>
          <cell r="E1363">
            <v>227</v>
          </cell>
          <cell r="F1363" t="str">
            <v>Văn hóa kinh doanh</v>
          </cell>
          <cell r="G1363">
            <v>2</v>
          </cell>
          <cell r="H1363">
            <v>30</v>
          </cell>
          <cell r="I1363" t="str">
            <v/>
          </cell>
          <cell r="J1363" t="str">
            <v/>
          </cell>
          <cell r="K1363" t="str">
            <v/>
          </cell>
          <cell r="L1363" t="str">
            <v>Viết</v>
          </cell>
          <cell r="M1363">
            <v>75</v>
          </cell>
          <cell r="N1363" t="str">
            <v>Quản trị doanh nghiệp</v>
          </cell>
          <cell r="O1363" t="str">
            <v>KINH TẾ - VẬN TẢI</v>
          </cell>
          <cell r="P1363" t="str">
            <v>KVQT</v>
          </cell>
          <cell r="Q1363" t="str">
            <v>KTVT</v>
          </cell>
          <cell r="R1363" t="str">
            <v>KTVT-KVQT</v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G1363" t="str">
            <v/>
          </cell>
          <cell r="AH1363" t="str">
            <v/>
          </cell>
          <cell r="AJ1363" t="str">
            <v>o</v>
          </cell>
          <cell r="AK1363" t="str">
            <v>x</v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 t="str">
            <v/>
          </cell>
          <cell r="AT1363" t="str">
            <v/>
          </cell>
          <cell r="AU1363" t="str">
            <v/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>o</v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</row>
        <row r="1364">
          <cell r="A1364">
            <v>762</v>
          </cell>
          <cell r="B1364">
            <v>5</v>
          </cell>
          <cell r="C1364" t="str">
            <v>MH2CB94</v>
          </cell>
          <cell r="D1364" t="str">
            <v>MH2CB94-CL</v>
          </cell>
          <cell r="E1364">
            <v>227</v>
          </cell>
          <cell r="F1364" t="str">
            <v>Văn hóa kinh doanh</v>
          </cell>
          <cell r="G1364">
            <v>2</v>
          </cell>
          <cell r="H1364">
            <v>30</v>
          </cell>
          <cell r="I1364" t="str">
            <v/>
          </cell>
          <cell r="J1364" t="str">
            <v/>
          </cell>
          <cell r="K1364" t="str">
            <v/>
          </cell>
          <cell r="L1364" t="str">
            <v>Viết</v>
          </cell>
          <cell r="M1364">
            <v>75</v>
          </cell>
          <cell r="N1364" t="str">
            <v>Quản trị doanh nghiệp</v>
          </cell>
          <cell r="O1364" t="str">
            <v>KINH TẾ - VẬN TẢI</v>
          </cell>
          <cell r="P1364" t="str">
            <v>KVQT</v>
          </cell>
          <cell r="Q1364" t="str">
            <v>KTVT</v>
          </cell>
          <cell r="R1364" t="str">
            <v>KTVT-KVQT</v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G1364" t="str">
            <v/>
          </cell>
          <cell r="AH1364" t="str">
            <v/>
          </cell>
          <cell r="AJ1364" t="str">
            <v>o</v>
          </cell>
          <cell r="AK1364" t="str">
            <v>x</v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>o</v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</row>
        <row r="1365">
          <cell r="A1365">
            <v>763</v>
          </cell>
          <cell r="B1365">
            <v>1</v>
          </cell>
          <cell r="C1365" t="str">
            <v>DC2CB89</v>
          </cell>
          <cell r="D1365" t="str">
            <v>DC2CB89-DC</v>
          </cell>
          <cell r="E1365">
            <v>235</v>
          </cell>
          <cell r="F1365" t="str">
            <v>Bảo hiểm trong giao thông vận tải</v>
          </cell>
          <cell r="G1365">
            <v>2</v>
          </cell>
          <cell r="H1365">
            <v>30</v>
          </cell>
          <cell r="I1365" t="str">
            <v/>
          </cell>
          <cell r="J1365" t="str">
            <v/>
          </cell>
          <cell r="K1365" t="str">
            <v/>
          </cell>
          <cell r="L1365" t="str">
            <v>Viết</v>
          </cell>
          <cell r="M1365">
            <v>75</v>
          </cell>
          <cell r="N1365" t="str">
            <v>Vận tải sắt - bộ</v>
          </cell>
          <cell r="O1365" t="str">
            <v>KINH TẾ - VẬN TẢI</v>
          </cell>
          <cell r="P1365" t="str">
            <v>KVSB</v>
          </cell>
          <cell r="Q1365" t="str">
            <v>KTVT</v>
          </cell>
          <cell r="R1365" t="str">
            <v>KTVT-KVSB</v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G1365" t="str">
            <v/>
          </cell>
          <cell r="AH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>o</v>
          </cell>
          <cell r="AN1365" t="str">
            <v>o</v>
          </cell>
          <cell r="AO1365" t="str">
            <v>x</v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>o</v>
          </cell>
          <cell r="BG1365" t="str">
            <v>o</v>
          </cell>
          <cell r="BH1365" t="str">
            <v/>
          </cell>
        </row>
        <row r="1366">
          <cell r="A1366">
            <v>763</v>
          </cell>
          <cell r="B1366">
            <v>2</v>
          </cell>
          <cell r="C1366" t="str">
            <v>DC2CB89</v>
          </cell>
          <cell r="D1366" t="str">
            <v>DC2CB89-DL</v>
          </cell>
          <cell r="E1366">
            <v>235</v>
          </cell>
          <cell r="F1366" t="str">
            <v>Bảo hiểm trong giao thông vận tải</v>
          </cell>
          <cell r="G1366">
            <v>2</v>
          </cell>
          <cell r="H1366">
            <v>30</v>
          </cell>
          <cell r="I1366" t="str">
            <v/>
          </cell>
          <cell r="J1366" t="str">
            <v/>
          </cell>
          <cell r="K1366" t="str">
            <v/>
          </cell>
          <cell r="L1366" t="str">
            <v>Viết</v>
          </cell>
          <cell r="M1366">
            <v>75</v>
          </cell>
          <cell r="N1366" t="str">
            <v>Vận tải sắt - bộ</v>
          </cell>
          <cell r="O1366" t="str">
            <v>KINH TẾ - VẬN TẢI</v>
          </cell>
          <cell r="P1366" t="str">
            <v>KVSB</v>
          </cell>
          <cell r="Q1366" t="str">
            <v>KTVT</v>
          </cell>
          <cell r="R1366" t="str">
            <v>KTVT-KVSB</v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  <cell r="AG1366" t="str">
            <v/>
          </cell>
          <cell r="AH1366" t="str">
            <v/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>o</v>
          </cell>
          <cell r="AN1366" t="str">
            <v>o</v>
          </cell>
          <cell r="AO1366" t="str">
            <v>x</v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>o</v>
          </cell>
          <cell r="BG1366" t="str">
            <v>o</v>
          </cell>
          <cell r="BH1366" t="str">
            <v/>
          </cell>
        </row>
        <row r="1367">
          <cell r="A1367">
            <v>763</v>
          </cell>
          <cell r="B1367">
            <v>3</v>
          </cell>
          <cell r="C1367" t="str">
            <v>DC2CB89</v>
          </cell>
          <cell r="D1367" t="str">
            <v>DC2CB89-DV</v>
          </cell>
          <cell r="E1367">
            <v>235</v>
          </cell>
          <cell r="F1367" t="str">
            <v>Bảo hiểm trong giao thông vận tải</v>
          </cell>
          <cell r="G1367">
            <v>2</v>
          </cell>
          <cell r="H1367">
            <v>30</v>
          </cell>
          <cell r="I1367" t="str">
            <v/>
          </cell>
          <cell r="J1367" t="str">
            <v/>
          </cell>
          <cell r="K1367" t="str">
            <v/>
          </cell>
          <cell r="L1367" t="str">
            <v>Viết</v>
          </cell>
          <cell r="M1367">
            <v>75</v>
          </cell>
          <cell r="N1367" t="str">
            <v>Vận tải sắt - bộ</v>
          </cell>
          <cell r="O1367" t="str">
            <v>KINH TẾ - VẬN TẢI</v>
          </cell>
          <cell r="P1367" t="str">
            <v>KVSB</v>
          </cell>
          <cell r="Q1367" t="str">
            <v>KTVT</v>
          </cell>
          <cell r="R1367" t="str">
            <v>KTVT-KVSB</v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G1367" t="str">
            <v/>
          </cell>
          <cell r="AH1367" t="str">
            <v/>
          </cell>
          <cell r="AJ1367" t="str">
            <v/>
          </cell>
          <cell r="AK1367" t="str">
            <v/>
          </cell>
          <cell r="AL1367" t="str">
            <v/>
          </cell>
          <cell r="AM1367" t="str">
            <v>o</v>
          </cell>
          <cell r="AN1367" t="str">
            <v>o</v>
          </cell>
          <cell r="AO1367" t="str">
            <v>x</v>
          </cell>
          <cell r="AP1367" t="str">
            <v/>
          </cell>
          <cell r="AQ1367" t="str">
            <v/>
          </cell>
          <cell r="AR1367" t="str">
            <v/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>o</v>
          </cell>
          <cell r="BG1367" t="str">
            <v>o</v>
          </cell>
          <cell r="BH1367" t="str">
            <v/>
          </cell>
        </row>
        <row r="1368">
          <cell r="A1368">
            <v>763</v>
          </cell>
          <cell r="B1368">
            <v>4</v>
          </cell>
          <cell r="C1368" t="str">
            <v>MH2CB89</v>
          </cell>
          <cell r="D1368" t="str">
            <v>MH2CB89-CC</v>
          </cell>
          <cell r="E1368">
            <v>235</v>
          </cell>
          <cell r="F1368" t="str">
            <v>Bảo hiểm trong giao thông vận tải</v>
          </cell>
          <cell r="G1368">
            <v>2</v>
          </cell>
          <cell r="H1368">
            <v>30</v>
          </cell>
          <cell r="I1368" t="str">
            <v/>
          </cell>
          <cell r="J1368" t="str">
            <v/>
          </cell>
          <cell r="K1368" t="str">
            <v/>
          </cell>
          <cell r="L1368" t="str">
            <v>Viết</v>
          </cell>
          <cell r="M1368">
            <v>75</v>
          </cell>
          <cell r="N1368" t="str">
            <v>Vận tải sắt - bộ</v>
          </cell>
          <cell r="O1368" t="str">
            <v>KINH TẾ - VẬN TẢI</v>
          </cell>
          <cell r="P1368" t="str">
            <v>KVSB</v>
          </cell>
          <cell r="Q1368" t="str">
            <v>KTVT</v>
          </cell>
          <cell r="R1368" t="str">
            <v>KTVT-KVSB</v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G1368" t="str">
            <v/>
          </cell>
          <cell r="AH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>o</v>
          </cell>
          <cell r="AN1368" t="str">
            <v>o</v>
          </cell>
          <cell r="AO1368" t="str">
            <v>x</v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>o</v>
          </cell>
          <cell r="BG1368" t="str">
            <v>o</v>
          </cell>
          <cell r="BH1368" t="str">
            <v/>
          </cell>
        </row>
        <row r="1369">
          <cell r="A1369">
            <v>763</v>
          </cell>
          <cell r="B1369">
            <v>5</v>
          </cell>
          <cell r="C1369" t="str">
            <v>MH2CB89</v>
          </cell>
          <cell r="D1369" t="str">
            <v>MH2CB89-CL</v>
          </cell>
          <cell r="E1369">
            <v>235</v>
          </cell>
          <cell r="F1369" t="str">
            <v>Bảo hiểm trong giao thông vận tải</v>
          </cell>
          <cell r="G1369">
            <v>2</v>
          </cell>
          <cell r="H1369">
            <v>30</v>
          </cell>
          <cell r="I1369" t="str">
            <v/>
          </cell>
          <cell r="J1369" t="str">
            <v/>
          </cell>
          <cell r="K1369" t="str">
            <v/>
          </cell>
          <cell r="L1369" t="str">
            <v>Viết</v>
          </cell>
          <cell r="M1369">
            <v>75</v>
          </cell>
          <cell r="N1369" t="str">
            <v>Vận tải sắt - bộ</v>
          </cell>
          <cell r="O1369" t="str">
            <v>KINH TẾ - VẬN TẢI</v>
          </cell>
          <cell r="P1369" t="str">
            <v>KVSB</v>
          </cell>
          <cell r="Q1369" t="str">
            <v>KTVT</v>
          </cell>
          <cell r="R1369" t="str">
            <v>KTVT-KVSB</v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 t="str">
            <v/>
          </cell>
          <cell r="AE1369" t="str">
            <v/>
          </cell>
          <cell r="AG1369" t="str">
            <v/>
          </cell>
          <cell r="AH1369" t="str">
            <v/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>o</v>
          </cell>
          <cell r="AN1369" t="str">
            <v>o</v>
          </cell>
          <cell r="AO1369" t="str">
            <v>x</v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>o</v>
          </cell>
          <cell r="BG1369" t="str">
            <v>o</v>
          </cell>
          <cell r="BH1369" t="str">
            <v/>
          </cell>
        </row>
        <row r="1370">
          <cell r="A1370">
            <v>764</v>
          </cell>
          <cell r="B1370">
            <v>1</v>
          </cell>
          <cell r="C1370" t="str">
            <v>DC2VS39</v>
          </cell>
          <cell r="D1370" t="str">
            <v>DC2VS39-DC</v>
          </cell>
          <cell r="E1370">
            <v>142</v>
          </cell>
          <cell r="F1370" t="str">
            <v>Cầu đường - Thông tin tín hiệu đường sắt</v>
          </cell>
          <cell r="G1370">
            <v>3</v>
          </cell>
          <cell r="H1370">
            <v>45</v>
          </cell>
          <cell r="I1370" t="str">
            <v/>
          </cell>
          <cell r="J1370" t="str">
            <v/>
          </cell>
          <cell r="K1370" t="str">
            <v/>
          </cell>
          <cell r="L1370" t="str">
            <v>Viết</v>
          </cell>
          <cell r="M1370">
            <v>90</v>
          </cell>
          <cell r="N1370" t="str">
            <v>Vận tải sắt - bộ</v>
          </cell>
          <cell r="O1370" t="str">
            <v>KINH TẾ - VẬN TẢI</v>
          </cell>
          <cell r="P1370" t="str">
            <v>KVSB</v>
          </cell>
          <cell r="Q1370" t="str">
            <v>KTVT</v>
          </cell>
          <cell r="R1370" t="str">
            <v>KTVT-KVSB</v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/>
          </cell>
          <cell r="AD1370" t="str">
            <v/>
          </cell>
          <cell r="AE1370" t="str">
            <v/>
          </cell>
          <cell r="AG1370" t="str">
            <v/>
          </cell>
          <cell r="AH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>x</v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>x</v>
          </cell>
          <cell r="BH1370" t="str">
            <v/>
          </cell>
        </row>
        <row r="1371">
          <cell r="A1371">
            <v>764</v>
          </cell>
          <cell r="B1371">
            <v>4</v>
          </cell>
          <cell r="C1371" t="str">
            <v>CC2VS39</v>
          </cell>
          <cell r="D1371" t="str">
            <v>CC2VS39-CC</v>
          </cell>
          <cell r="E1371">
            <v>142</v>
          </cell>
          <cell r="F1371" t="str">
            <v>Cầu đường - Thông tin tín hiệu đường sắt</v>
          </cell>
          <cell r="G1371">
            <v>3</v>
          </cell>
          <cell r="H1371">
            <v>45</v>
          </cell>
          <cell r="I1371" t="str">
            <v/>
          </cell>
          <cell r="J1371" t="str">
            <v/>
          </cell>
          <cell r="K1371" t="str">
            <v/>
          </cell>
          <cell r="L1371" t="str">
            <v>Viết</v>
          </cell>
          <cell r="M1371">
            <v>90</v>
          </cell>
          <cell r="N1371" t="str">
            <v>Vận tải sắt - bộ</v>
          </cell>
          <cell r="O1371" t="str">
            <v>KINH TẾ - VẬN TẢI</v>
          </cell>
          <cell r="P1371" t="str">
            <v>KVSB</v>
          </cell>
          <cell r="Q1371" t="str">
            <v>KTVT</v>
          </cell>
          <cell r="R1371" t="str">
            <v>KTVT-KVSB</v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G1371" t="str">
            <v/>
          </cell>
          <cell r="AH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>x</v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 t="str">
            <v/>
          </cell>
          <cell r="AT1371" t="str">
            <v/>
          </cell>
          <cell r="AU1371" t="str">
            <v/>
          </cell>
          <cell r="AV1371" t="str">
            <v/>
          </cell>
          <cell r="AW1371" t="str">
            <v/>
          </cell>
          <cell r="AX1371" t="str">
            <v/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>x</v>
          </cell>
          <cell r="BH1371" t="str">
            <v/>
          </cell>
        </row>
        <row r="1372">
          <cell r="A1372">
            <v>765</v>
          </cell>
          <cell r="B1372">
            <v>1</v>
          </cell>
          <cell r="C1372" t="str">
            <v>DC3VL25</v>
          </cell>
          <cell r="D1372" t="str">
            <v>DC3VL25-DC</v>
          </cell>
          <cell r="E1372">
            <v>906</v>
          </cell>
          <cell r="F1372" t="str">
            <v>Công nghệ vận tải 1</v>
          </cell>
          <cell r="G1372">
            <v>3</v>
          </cell>
          <cell r="H1372">
            <v>45</v>
          </cell>
          <cell r="I1372" t="str">
            <v/>
          </cell>
          <cell r="J1372" t="str">
            <v/>
          </cell>
          <cell r="K1372" t="str">
            <v/>
          </cell>
          <cell r="L1372" t="str">
            <v>Viết</v>
          </cell>
          <cell r="M1372">
            <v>90</v>
          </cell>
          <cell r="N1372" t="str">
            <v>Vận tải sắt - bộ</v>
          </cell>
          <cell r="O1372" t="str">
            <v>KINH TẾ - VẬN TẢI</v>
          </cell>
          <cell r="P1372" t="str">
            <v>KVSB</v>
          </cell>
          <cell r="Q1372" t="str">
            <v>KTVT</v>
          </cell>
          <cell r="R1372" t="str">
            <v>KTVT-KVSB</v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G1372" t="str">
            <v/>
          </cell>
          <cell r="AH1372" t="str">
            <v/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>x</v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</row>
        <row r="1373">
          <cell r="A1373">
            <v>766</v>
          </cell>
          <cell r="B1373">
            <v>1</v>
          </cell>
          <cell r="C1373" t="str">
            <v>DC3VL26</v>
          </cell>
          <cell r="D1373" t="str">
            <v>DC3VL26-DC</v>
          </cell>
          <cell r="E1373">
            <v>907</v>
          </cell>
          <cell r="F1373" t="str">
            <v>Công nghệ vận tải 2</v>
          </cell>
          <cell r="G1373">
            <v>3</v>
          </cell>
          <cell r="H1373">
            <v>45</v>
          </cell>
          <cell r="I1373" t="str">
            <v/>
          </cell>
          <cell r="J1373" t="str">
            <v/>
          </cell>
          <cell r="K1373" t="str">
            <v/>
          </cell>
          <cell r="L1373" t="str">
            <v>Viết</v>
          </cell>
          <cell r="M1373">
            <v>90</v>
          </cell>
          <cell r="N1373" t="str">
            <v>Vận tải sắt - bộ</v>
          </cell>
          <cell r="O1373" t="str">
            <v>KINH TẾ - VẬN TẢI</v>
          </cell>
          <cell r="P1373" t="str">
            <v>KVSB</v>
          </cell>
          <cell r="Q1373" t="str">
            <v>KTVT</v>
          </cell>
          <cell r="R1373" t="str">
            <v>KTVT-KVSB</v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G1373" t="str">
            <v/>
          </cell>
          <cell r="AH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>x</v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</row>
        <row r="1374">
          <cell r="A1374">
            <v>767</v>
          </cell>
          <cell r="B1374">
            <v>1</v>
          </cell>
          <cell r="C1374" t="str">
            <v>DC3VL42</v>
          </cell>
          <cell r="D1374" t="str">
            <v>DC3VL42-DC</v>
          </cell>
          <cell r="E1374">
            <v>923</v>
          </cell>
          <cell r="F1374" t="str">
            <v>Chiến lược phát triển doanh nghiệp</v>
          </cell>
          <cell r="G1374">
            <v>2</v>
          </cell>
          <cell r="H1374">
            <v>30</v>
          </cell>
          <cell r="I1374" t="str">
            <v/>
          </cell>
          <cell r="J1374" t="str">
            <v/>
          </cell>
          <cell r="K1374" t="str">
            <v/>
          </cell>
          <cell r="L1374" t="str">
            <v>Viết</v>
          </cell>
          <cell r="M1374">
            <v>75</v>
          </cell>
          <cell r="N1374" t="str">
            <v>Vận tải sắt - bộ</v>
          </cell>
          <cell r="O1374" t="str">
            <v>KINH TẾ - VẬN TẢI</v>
          </cell>
          <cell r="P1374" t="str">
            <v>KVSB</v>
          </cell>
          <cell r="Q1374" t="str">
            <v>KTVT</v>
          </cell>
          <cell r="R1374" t="str">
            <v>KTVT-KVSB</v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G1374" t="str">
            <v/>
          </cell>
          <cell r="AH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>o</v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</row>
        <row r="1375">
          <cell r="A1375">
            <v>768</v>
          </cell>
          <cell r="B1375">
            <v>1</v>
          </cell>
          <cell r="C1375" t="str">
            <v>DC3VS78</v>
          </cell>
          <cell r="D1375" t="str">
            <v>DC3VS78-DC</v>
          </cell>
          <cell r="E1375">
            <v>813</v>
          </cell>
          <cell r="F1375" t="str">
            <v>Chiến lược phát triển doanh nghiệp vận tải đường sắt</v>
          </cell>
          <cell r="G1375">
            <v>2</v>
          </cell>
          <cell r="H1375">
            <v>30</v>
          </cell>
          <cell r="I1375" t="str">
            <v/>
          </cell>
          <cell r="J1375" t="str">
            <v/>
          </cell>
          <cell r="K1375" t="str">
            <v/>
          </cell>
          <cell r="L1375" t="str">
            <v>Viết</v>
          </cell>
          <cell r="M1375">
            <v>75</v>
          </cell>
          <cell r="N1375" t="str">
            <v>Vận tải sắt - bộ</v>
          </cell>
          <cell r="O1375" t="str">
            <v>KINH TẾ - VẬN TẢI</v>
          </cell>
          <cell r="P1375" t="str">
            <v>KVSB</v>
          </cell>
          <cell r="Q1375" t="str">
            <v>KTVT</v>
          </cell>
          <cell r="R1375" t="str">
            <v>KTVT-KVSB</v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D1375" t="str">
            <v/>
          </cell>
          <cell r="AE1375" t="str">
            <v/>
          </cell>
          <cell r="AG1375" t="str">
            <v/>
          </cell>
          <cell r="AH1375" t="str">
            <v/>
          </cell>
          <cell r="AJ1375" t="str">
            <v/>
          </cell>
          <cell r="AK1375" t="str">
            <v/>
          </cell>
          <cell r="AL1375" t="str">
            <v/>
          </cell>
          <cell r="AM1375" t="str">
            <v/>
          </cell>
          <cell r="AN1375" t="str">
            <v>o</v>
          </cell>
          <cell r="AO1375" t="str">
            <v/>
          </cell>
          <cell r="AP1375" t="str">
            <v/>
          </cell>
          <cell r="AQ1375" t="str">
            <v/>
          </cell>
          <cell r="AR1375" t="str">
            <v/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</row>
        <row r="1376">
          <cell r="A1376">
            <v>768</v>
          </cell>
          <cell r="B1376">
            <v>2</v>
          </cell>
          <cell r="C1376" t="str">
            <v>DC3VS78</v>
          </cell>
          <cell r="D1376" t="str">
            <v>DC3VS78-DL</v>
          </cell>
          <cell r="E1376">
            <v>813</v>
          </cell>
          <cell r="F1376" t="str">
            <v>Chiến lược phát triển doanh nghiệp vận tải đường sắt</v>
          </cell>
          <cell r="G1376">
            <v>2</v>
          </cell>
          <cell r="H1376">
            <v>30</v>
          </cell>
          <cell r="I1376" t="str">
            <v/>
          </cell>
          <cell r="J1376" t="str">
            <v/>
          </cell>
          <cell r="K1376" t="str">
            <v/>
          </cell>
          <cell r="L1376" t="str">
            <v>Viết</v>
          </cell>
          <cell r="M1376">
            <v>75</v>
          </cell>
          <cell r="N1376" t="str">
            <v>Vận tải sắt - bộ</v>
          </cell>
          <cell r="O1376" t="str">
            <v>KINH TẾ - VẬN TẢI</v>
          </cell>
          <cell r="P1376" t="str">
            <v>KVSB</v>
          </cell>
          <cell r="Q1376" t="str">
            <v>KTVT</v>
          </cell>
          <cell r="R1376" t="str">
            <v>KTVT-KVSB</v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G1376" t="str">
            <v/>
          </cell>
          <cell r="AH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>o</v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</row>
        <row r="1377">
          <cell r="A1377">
            <v>768</v>
          </cell>
          <cell r="B1377">
            <v>3</v>
          </cell>
          <cell r="C1377" t="str">
            <v>DC3VS78</v>
          </cell>
          <cell r="D1377" t="str">
            <v>DC3VS78-DV</v>
          </cell>
          <cell r="E1377">
            <v>813</v>
          </cell>
          <cell r="F1377" t="str">
            <v>Chiến lược phát triển doanh nghiệp vận tải đường sắt</v>
          </cell>
          <cell r="G1377">
            <v>2</v>
          </cell>
          <cell r="H1377">
            <v>30</v>
          </cell>
          <cell r="I1377" t="str">
            <v/>
          </cell>
          <cell r="J1377" t="str">
            <v/>
          </cell>
          <cell r="K1377" t="str">
            <v/>
          </cell>
          <cell r="L1377" t="str">
            <v>Viết</v>
          </cell>
          <cell r="M1377">
            <v>75</v>
          </cell>
          <cell r="N1377" t="str">
            <v>Vận tải sắt - bộ</v>
          </cell>
          <cell r="O1377" t="str">
            <v>KINH TẾ - VẬN TẢI</v>
          </cell>
          <cell r="P1377" t="str">
            <v>KVSB</v>
          </cell>
          <cell r="Q1377" t="str">
            <v>KTVT</v>
          </cell>
          <cell r="R1377" t="str">
            <v>KTVT-KVSB</v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G1377" t="str">
            <v/>
          </cell>
          <cell r="AH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>o</v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</row>
        <row r="1378">
          <cell r="A1378">
            <v>769</v>
          </cell>
          <cell r="B1378">
            <v>1</v>
          </cell>
          <cell r="C1378" t="str">
            <v>DC3VB76</v>
          </cell>
          <cell r="D1378" t="str">
            <v>DC3VB76-DC</v>
          </cell>
          <cell r="E1378">
            <v>612</v>
          </cell>
          <cell r="F1378" t="str">
            <v>Chiến lược phát triển doanh nghiệp vận tải ô tô</v>
          </cell>
          <cell r="G1378">
            <v>2</v>
          </cell>
          <cell r="H1378">
            <v>30</v>
          </cell>
          <cell r="I1378" t="str">
            <v/>
          </cell>
          <cell r="J1378" t="str">
            <v/>
          </cell>
          <cell r="K1378" t="str">
            <v/>
          </cell>
          <cell r="L1378" t="str">
            <v>Viết</v>
          </cell>
          <cell r="M1378">
            <v>75</v>
          </cell>
          <cell r="N1378" t="str">
            <v>Vận tải sắt - bộ</v>
          </cell>
          <cell r="O1378" t="str">
            <v>KINH TẾ - VẬN TẢI</v>
          </cell>
          <cell r="P1378" t="str">
            <v>KVSB</v>
          </cell>
          <cell r="Q1378" t="str">
            <v>KTVT</v>
          </cell>
          <cell r="R1378" t="str">
            <v>KTVT-KVSB</v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G1378" t="str">
            <v/>
          </cell>
          <cell r="AH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>o</v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 t="str">
            <v/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/>
          </cell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>o</v>
          </cell>
          <cell r="BG1378" t="str">
            <v/>
          </cell>
          <cell r="BH1378" t="str">
            <v/>
          </cell>
        </row>
        <row r="1379">
          <cell r="A1379">
            <v>769</v>
          </cell>
          <cell r="B1379">
            <v>2</v>
          </cell>
          <cell r="C1379" t="str">
            <v>DC3VB76</v>
          </cell>
          <cell r="D1379" t="str">
            <v>DC3VB76-DL</v>
          </cell>
          <cell r="E1379">
            <v>612</v>
          </cell>
          <cell r="F1379" t="str">
            <v>Chiến lược phát triển doanh nghiệp vận tải ô tô</v>
          </cell>
          <cell r="G1379">
            <v>2</v>
          </cell>
          <cell r="H1379">
            <v>30</v>
          </cell>
          <cell r="I1379" t="str">
            <v/>
          </cell>
          <cell r="J1379" t="str">
            <v/>
          </cell>
          <cell r="K1379" t="str">
            <v/>
          </cell>
          <cell r="L1379" t="str">
            <v>Viết</v>
          </cell>
          <cell r="M1379">
            <v>75</v>
          </cell>
          <cell r="N1379" t="str">
            <v>Vận tải sắt - bộ</v>
          </cell>
          <cell r="O1379" t="str">
            <v>KINH TẾ - VẬN TẢI</v>
          </cell>
          <cell r="P1379" t="str">
            <v>KVSB</v>
          </cell>
          <cell r="Q1379" t="str">
            <v>KTVT</v>
          </cell>
          <cell r="R1379" t="str">
            <v>KTVT-KVSB</v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G1379" t="str">
            <v/>
          </cell>
          <cell r="AH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>o</v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 t="str">
            <v/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/>
          </cell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>o</v>
          </cell>
          <cell r="BG1379" t="str">
            <v/>
          </cell>
          <cell r="BH1379" t="str">
            <v/>
          </cell>
        </row>
        <row r="1380">
          <cell r="A1380">
            <v>769</v>
          </cell>
          <cell r="B1380">
            <v>4</v>
          </cell>
          <cell r="C1380" t="str">
            <v>CC3VB76</v>
          </cell>
          <cell r="D1380" t="str">
            <v>CC3VB76-CC</v>
          </cell>
          <cell r="E1380">
            <v>612</v>
          </cell>
          <cell r="F1380" t="str">
            <v>Chiến lược phát triển doanh nghiệp vận tải ô tô</v>
          </cell>
          <cell r="G1380">
            <v>2</v>
          </cell>
          <cell r="H1380">
            <v>30</v>
          </cell>
          <cell r="I1380" t="str">
            <v/>
          </cell>
          <cell r="J1380" t="str">
            <v/>
          </cell>
          <cell r="K1380" t="str">
            <v/>
          </cell>
          <cell r="L1380" t="str">
            <v>Viết</v>
          </cell>
          <cell r="M1380">
            <v>75</v>
          </cell>
          <cell r="N1380" t="str">
            <v>Vận tải sắt - bộ</v>
          </cell>
          <cell r="O1380" t="str">
            <v>KINH TẾ - VẬN TẢI</v>
          </cell>
          <cell r="P1380" t="str">
            <v>KVSB</v>
          </cell>
          <cell r="Q1380" t="str">
            <v>KTVT</v>
          </cell>
          <cell r="R1380" t="str">
            <v>KTVT-KVSB</v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G1380" t="str">
            <v/>
          </cell>
          <cell r="AH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>o</v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>o</v>
          </cell>
          <cell r="BG1380" t="str">
            <v/>
          </cell>
          <cell r="BH1380" t="str">
            <v/>
          </cell>
        </row>
        <row r="1381">
          <cell r="A1381">
            <v>770</v>
          </cell>
          <cell r="B1381">
            <v>1</v>
          </cell>
          <cell r="C1381" t="str">
            <v>DC1CB86</v>
          </cell>
          <cell r="D1381" t="str">
            <v>DC1CB86-DC</v>
          </cell>
          <cell r="E1381">
            <v>48</v>
          </cell>
          <cell r="F1381" t="str">
            <v>Đại cương về bảo hiểm</v>
          </cell>
          <cell r="G1381">
            <v>2</v>
          </cell>
          <cell r="H1381">
            <v>30</v>
          </cell>
          <cell r="I1381" t="str">
            <v/>
          </cell>
          <cell r="J1381" t="str">
            <v/>
          </cell>
          <cell r="K1381" t="str">
            <v/>
          </cell>
          <cell r="L1381" t="str">
            <v>Viết</v>
          </cell>
          <cell r="M1381">
            <v>75</v>
          </cell>
          <cell r="N1381" t="str">
            <v>Vận tải sắt - bộ</v>
          </cell>
          <cell r="O1381" t="str">
            <v>KINH TẾ - VẬN TẢI</v>
          </cell>
          <cell r="P1381" t="str">
            <v>KVSB</v>
          </cell>
          <cell r="Q1381" t="str">
            <v>KTVT</v>
          </cell>
          <cell r="R1381" t="str">
            <v>KTVT-KVSB</v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G1381" t="str">
            <v/>
          </cell>
          <cell r="AH1381" t="str">
            <v/>
          </cell>
          <cell r="AJ1381" t="str">
            <v/>
          </cell>
          <cell r="AK1381" t="str">
            <v>o</v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>o</v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</row>
        <row r="1382">
          <cell r="A1382">
            <v>770</v>
          </cell>
          <cell r="B1382">
            <v>2</v>
          </cell>
          <cell r="C1382" t="str">
            <v>DC1CB86</v>
          </cell>
          <cell r="D1382" t="str">
            <v>DC1CB86-DL</v>
          </cell>
          <cell r="E1382">
            <v>48</v>
          </cell>
          <cell r="F1382" t="str">
            <v>Đại cương về bảo hiểm</v>
          </cell>
          <cell r="G1382">
            <v>2</v>
          </cell>
          <cell r="H1382">
            <v>30</v>
          </cell>
          <cell r="I1382" t="str">
            <v/>
          </cell>
          <cell r="J1382" t="str">
            <v/>
          </cell>
          <cell r="K1382" t="str">
            <v/>
          </cell>
          <cell r="L1382" t="str">
            <v>Viết</v>
          </cell>
          <cell r="M1382">
            <v>75</v>
          </cell>
          <cell r="N1382" t="str">
            <v>Vận tải sắt - bộ</v>
          </cell>
          <cell r="O1382" t="str">
            <v>KINH TẾ - VẬN TẢI</v>
          </cell>
          <cell r="P1382" t="str">
            <v>KVSB</v>
          </cell>
          <cell r="Q1382" t="str">
            <v>KTVT</v>
          </cell>
          <cell r="R1382" t="str">
            <v>KTVT-KVSB</v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D1382" t="str">
            <v/>
          </cell>
          <cell r="AE1382" t="str">
            <v/>
          </cell>
          <cell r="AG1382" t="str">
            <v/>
          </cell>
          <cell r="AH1382" t="str">
            <v/>
          </cell>
          <cell r="AJ1382" t="str">
            <v/>
          </cell>
          <cell r="AK1382" t="str">
            <v>o</v>
          </cell>
          <cell r="AL1382" t="str">
            <v/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/>
          </cell>
          <cell r="AQ1382" t="str">
            <v/>
          </cell>
          <cell r="AR1382" t="str">
            <v/>
          </cell>
          <cell r="AS1382" t="str">
            <v/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/>
          </cell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  <cell r="BD1382" t="str">
            <v>o</v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</row>
        <row r="1383">
          <cell r="A1383">
            <v>770</v>
          </cell>
          <cell r="B1383">
            <v>4</v>
          </cell>
          <cell r="C1383" t="str">
            <v>MH1CB86</v>
          </cell>
          <cell r="D1383" t="str">
            <v>MH1CB86-CC</v>
          </cell>
          <cell r="E1383">
            <v>48</v>
          </cell>
          <cell r="F1383" t="str">
            <v>Đại cương về bảo hiểm</v>
          </cell>
          <cell r="G1383">
            <v>2</v>
          </cell>
          <cell r="H1383">
            <v>30</v>
          </cell>
          <cell r="I1383" t="str">
            <v/>
          </cell>
          <cell r="J1383" t="str">
            <v/>
          </cell>
          <cell r="K1383" t="str">
            <v/>
          </cell>
          <cell r="L1383" t="str">
            <v>Viết</v>
          </cell>
          <cell r="M1383">
            <v>75</v>
          </cell>
          <cell r="N1383" t="str">
            <v>Vận tải sắt - bộ</v>
          </cell>
          <cell r="O1383" t="str">
            <v>KINH TẾ - VẬN TẢI</v>
          </cell>
          <cell r="P1383" t="str">
            <v>KVSB</v>
          </cell>
          <cell r="Q1383" t="str">
            <v>KTVT</v>
          </cell>
          <cell r="R1383" t="str">
            <v>KTVT-KVSB</v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G1383" t="str">
            <v/>
          </cell>
          <cell r="AH1383" t="str">
            <v/>
          </cell>
          <cell r="AJ1383" t="str">
            <v/>
          </cell>
          <cell r="AK1383" t="str">
            <v>o</v>
          </cell>
          <cell r="AL1383" t="str">
            <v/>
          </cell>
          <cell r="AM1383" t="str">
            <v/>
          </cell>
          <cell r="AN1383" t="str">
            <v/>
          </cell>
          <cell r="AO1383" t="str">
            <v/>
          </cell>
          <cell r="AP1383" t="str">
            <v/>
          </cell>
          <cell r="AQ1383" t="str">
            <v/>
          </cell>
          <cell r="AR1383" t="str">
            <v/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>o</v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</row>
        <row r="1384">
          <cell r="A1384">
            <v>771</v>
          </cell>
          <cell r="B1384">
            <v>1</v>
          </cell>
          <cell r="C1384" t="str">
            <v>DC2KV32</v>
          </cell>
          <cell r="D1384" t="str">
            <v>DC2KV32-DC</v>
          </cell>
          <cell r="E1384">
            <v>153</v>
          </cell>
          <cell r="F1384" t="str">
            <v>Địa lý vận tải</v>
          </cell>
          <cell r="G1384">
            <v>2</v>
          </cell>
          <cell r="H1384">
            <v>30</v>
          </cell>
          <cell r="I1384" t="str">
            <v/>
          </cell>
          <cell r="J1384" t="str">
            <v/>
          </cell>
          <cell r="K1384" t="str">
            <v/>
          </cell>
          <cell r="L1384" t="str">
            <v>Viết</v>
          </cell>
          <cell r="M1384">
            <v>75</v>
          </cell>
          <cell r="N1384" t="str">
            <v>Vận tải sắt - bộ</v>
          </cell>
          <cell r="O1384" t="str">
            <v>KINH TẾ - VẬN TẢI</v>
          </cell>
          <cell r="P1384" t="str">
            <v>KVSB</v>
          </cell>
          <cell r="Q1384" t="str">
            <v>KTVT</v>
          </cell>
          <cell r="R1384" t="str">
            <v>KTVT-KVSB</v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G1384" t="str">
            <v/>
          </cell>
          <cell r="AH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>x</v>
          </cell>
          <cell r="AN1384" t="str">
            <v/>
          </cell>
          <cell r="AO1384" t="str">
            <v>x</v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>x</v>
          </cell>
          <cell r="BG1384" t="str">
            <v/>
          </cell>
          <cell r="BH1384" t="str">
            <v/>
          </cell>
        </row>
        <row r="1385">
          <cell r="A1385">
            <v>771</v>
          </cell>
          <cell r="B1385">
            <v>4</v>
          </cell>
          <cell r="C1385" t="str">
            <v>CC2KV32</v>
          </cell>
          <cell r="D1385" t="str">
            <v>CC2KV32-CC</v>
          </cell>
          <cell r="E1385">
            <v>153</v>
          </cell>
          <cell r="F1385" t="str">
            <v>Địa lý vận tải</v>
          </cell>
          <cell r="G1385">
            <v>2</v>
          </cell>
          <cell r="H1385">
            <v>30</v>
          </cell>
          <cell r="I1385" t="str">
            <v/>
          </cell>
          <cell r="J1385" t="str">
            <v/>
          </cell>
          <cell r="K1385" t="str">
            <v/>
          </cell>
          <cell r="L1385" t="str">
            <v>Viết</v>
          </cell>
          <cell r="M1385">
            <v>75</v>
          </cell>
          <cell r="N1385" t="str">
            <v>Vận tải sắt - bộ</v>
          </cell>
          <cell r="O1385" t="str">
            <v>KINH TẾ - VẬN TẢI</v>
          </cell>
          <cell r="P1385" t="str">
            <v>KVSB</v>
          </cell>
          <cell r="Q1385" t="str">
            <v>KTVT</v>
          </cell>
          <cell r="R1385" t="str">
            <v>KTVT-KVSB</v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G1385" t="str">
            <v/>
          </cell>
          <cell r="AH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>x</v>
          </cell>
          <cell r="AN1385" t="str">
            <v/>
          </cell>
          <cell r="AO1385" t="str">
            <v>x</v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>x</v>
          </cell>
          <cell r="BG1385" t="str">
            <v/>
          </cell>
          <cell r="BH1385" t="str">
            <v/>
          </cell>
        </row>
        <row r="1386">
          <cell r="A1386">
            <v>772</v>
          </cell>
          <cell r="B1386">
            <v>1</v>
          </cell>
          <cell r="C1386" t="str">
            <v>DC2VB32</v>
          </cell>
          <cell r="D1386" t="str">
            <v>DC2VB32-DC</v>
          </cell>
          <cell r="E1386">
            <v>153</v>
          </cell>
          <cell r="F1386" t="str">
            <v>Địa lý vận tải</v>
          </cell>
          <cell r="G1386">
            <v>2</v>
          </cell>
          <cell r="H1386">
            <v>30</v>
          </cell>
          <cell r="I1386" t="str">
            <v/>
          </cell>
          <cell r="J1386" t="str">
            <v/>
          </cell>
          <cell r="K1386" t="str">
            <v/>
          </cell>
          <cell r="L1386" t="str">
            <v>Viết</v>
          </cell>
          <cell r="M1386">
            <v>75</v>
          </cell>
          <cell r="N1386" t="str">
            <v>Vận tải sắt - bộ</v>
          </cell>
          <cell r="O1386" t="str">
            <v>KINH TẾ - VẬN TẢI</v>
          </cell>
          <cell r="P1386" t="str">
            <v>KVSB</v>
          </cell>
          <cell r="Q1386" t="str">
            <v>KTVT</v>
          </cell>
          <cell r="R1386" t="str">
            <v>KTVT-KVSB</v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G1386" t="str">
            <v/>
          </cell>
          <cell r="AH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>x</v>
          </cell>
          <cell r="AN1386" t="str">
            <v/>
          </cell>
          <cell r="AO1386" t="str">
            <v>x</v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>x</v>
          </cell>
          <cell r="BG1386" t="str">
            <v/>
          </cell>
          <cell r="BH1386" t="str">
            <v/>
          </cell>
        </row>
        <row r="1387">
          <cell r="A1387">
            <v>772</v>
          </cell>
          <cell r="B1387">
            <v>4</v>
          </cell>
          <cell r="C1387" t="str">
            <v>CC2VB32</v>
          </cell>
          <cell r="D1387" t="str">
            <v>CC2VB32-CC</v>
          </cell>
          <cell r="E1387">
            <v>153</v>
          </cell>
          <cell r="F1387" t="str">
            <v>Địa lý vận tải</v>
          </cell>
          <cell r="G1387">
            <v>2</v>
          </cell>
          <cell r="H1387">
            <v>30</v>
          </cell>
          <cell r="I1387" t="str">
            <v/>
          </cell>
          <cell r="J1387" t="str">
            <v/>
          </cell>
          <cell r="K1387" t="str">
            <v/>
          </cell>
          <cell r="L1387" t="str">
            <v>Viết</v>
          </cell>
          <cell r="M1387">
            <v>75</v>
          </cell>
          <cell r="N1387" t="str">
            <v>Vận tải sắt - bộ</v>
          </cell>
          <cell r="O1387" t="str">
            <v>KINH TẾ - VẬN TẢI</v>
          </cell>
          <cell r="P1387" t="str">
            <v>KVSB</v>
          </cell>
          <cell r="Q1387" t="str">
            <v>KTVT</v>
          </cell>
          <cell r="R1387" t="str">
            <v>KTVT-KVSB</v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 t="str">
            <v/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G1387" t="str">
            <v/>
          </cell>
          <cell r="AH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>x</v>
          </cell>
          <cell r="AN1387" t="str">
            <v/>
          </cell>
          <cell r="AO1387" t="str">
            <v>x</v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>x</v>
          </cell>
          <cell r="BG1387" t="str">
            <v/>
          </cell>
          <cell r="BH1387" t="str">
            <v/>
          </cell>
        </row>
        <row r="1388">
          <cell r="A1388">
            <v>773</v>
          </cell>
          <cell r="B1388">
            <v>1</v>
          </cell>
          <cell r="C1388" t="str">
            <v>DC3VS73</v>
          </cell>
          <cell r="D1388" t="str">
            <v>DC3VS73-DC</v>
          </cell>
          <cell r="E1388">
            <v>496</v>
          </cell>
          <cell r="F1388" t="str">
            <v>Điều tra kinh tế - kỹ thuật vận tải đường sắt</v>
          </cell>
          <cell r="G1388">
            <v>2</v>
          </cell>
          <cell r="H1388">
            <v>30</v>
          </cell>
          <cell r="I1388" t="str">
            <v/>
          </cell>
          <cell r="J1388" t="str">
            <v/>
          </cell>
          <cell r="K1388" t="str">
            <v/>
          </cell>
          <cell r="L1388" t="str">
            <v>Viết</v>
          </cell>
          <cell r="M1388">
            <v>75</v>
          </cell>
          <cell r="N1388" t="str">
            <v>Vận tải sắt - bộ</v>
          </cell>
          <cell r="O1388" t="str">
            <v>KINH TẾ - VẬN TẢI</v>
          </cell>
          <cell r="P1388" t="str">
            <v>KVSB</v>
          </cell>
          <cell r="Q1388" t="str">
            <v>KTVT</v>
          </cell>
          <cell r="R1388" t="str">
            <v>KTVT-KVSB</v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G1388" t="str">
            <v/>
          </cell>
          <cell r="AH1388" t="str">
            <v/>
          </cell>
          <cell r="AJ1388" t="str">
            <v/>
          </cell>
          <cell r="AK1388" t="str">
            <v/>
          </cell>
          <cell r="AL1388" t="str">
            <v/>
          </cell>
          <cell r="AM1388" t="str">
            <v/>
          </cell>
          <cell r="AN1388" t="str">
            <v>o</v>
          </cell>
          <cell r="AO1388" t="str">
            <v/>
          </cell>
          <cell r="AP1388" t="str">
            <v/>
          </cell>
          <cell r="AQ1388" t="str">
            <v/>
          </cell>
          <cell r="AR1388" t="str">
            <v/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</row>
        <row r="1389">
          <cell r="A1389">
            <v>773</v>
          </cell>
          <cell r="B1389">
            <v>2</v>
          </cell>
          <cell r="C1389" t="str">
            <v>DC3VS73</v>
          </cell>
          <cell r="D1389" t="str">
            <v>DC3VS73-DL</v>
          </cell>
          <cell r="E1389">
            <v>496</v>
          </cell>
          <cell r="F1389" t="str">
            <v>Điều tra kinh tế - kỹ thuật vận tải đường sắt</v>
          </cell>
          <cell r="G1389">
            <v>2</v>
          </cell>
          <cell r="H1389">
            <v>30</v>
          </cell>
          <cell r="I1389" t="str">
            <v/>
          </cell>
          <cell r="J1389" t="str">
            <v/>
          </cell>
          <cell r="K1389" t="str">
            <v/>
          </cell>
          <cell r="L1389" t="str">
            <v>Viết</v>
          </cell>
          <cell r="M1389">
            <v>75</v>
          </cell>
          <cell r="N1389" t="str">
            <v>Vận tải sắt - bộ</v>
          </cell>
          <cell r="O1389" t="str">
            <v>KINH TẾ - VẬN TẢI</v>
          </cell>
          <cell r="P1389" t="str">
            <v>KVSB</v>
          </cell>
          <cell r="Q1389" t="str">
            <v>KTVT</v>
          </cell>
          <cell r="R1389" t="str">
            <v>KTVT-KVSB</v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G1389" t="str">
            <v/>
          </cell>
          <cell r="AH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>o</v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</row>
        <row r="1390">
          <cell r="A1390">
            <v>773</v>
          </cell>
          <cell r="B1390">
            <v>3</v>
          </cell>
          <cell r="C1390" t="str">
            <v>DC3VS73</v>
          </cell>
          <cell r="D1390" t="str">
            <v>DC3VS73-DV</v>
          </cell>
          <cell r="E1390">
            <v>496</v>
          </cell>
          <cell r="F1390" t="str">
            <v>Điều tra kinh tế - kỹ thuật vận tải đường sắt</v>
          </cell>
          <cell r="G1390">
            <v>2</v>
          </cell>
          <cell r="H1390">
            <v>30</v>
          </cell>
          <cell r="I1390" t="str">
            <v/>
          </cell>
          <cell r="J1390" t="str">
            <v/>
          </cell>
          <cell r="K1390" t="str">
            <v/>
          </cell>
          <cell r="L1390" t="str">
            <v>Viết</v>
          </cell>
          <cell r="M1390">
            <v>75</v>
          </cell>
          <cell r="N1390" t="str">
            <v>Vận tải sắt - bộ</v>
          </cell>
          <cell r="O1390" t="str">
            <v>KINH TẾ - VẬN TẢI</v>
          </cell>
          <cell r="P1390" t="str">
            <v>KVSB</v>
          </cell>
          <cell r="Q1390" t="str">
            <v>KTVT</v>
          </cell>
          <cell r="R1390" t="str">
            <v>KTVT-KVSB</v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G1390" t="str">
            <v/>
          </cell>
          <cell r="AH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>o</v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/>
          </cell>
          <cell r="BE1390" t="str">
            <v/>
          </cell>
          <cell r="BF1390" t="str">
            <v/>
          </cell>
          <cell r="BG1390" t="str">
            <v/>
          </cell>
          <cell r="BH1390" t="str">
            <v/>
          </cell>
        </row>
        <row r="1391">
          <cell r="A1391">
            <v>774</v>
          </cell>
          <cell r="B1391">
            <v>1</v>
          </cell>
          <cell r="C1391" t="str">
            <v>DC3VB13</v>
          </cell>
          <cell r="D1391" t="str">
            <v>DC3VB13-DC</v>
          </cell>
          <cell r="E1391">
            <v>497</v>
          </cell>
          <cell r="F1391" t="str">
            <v>Điều tra kinh tế - kỹ thuật vận tải ô tô</v>
          </cell>
          <cell r="G1391">
            <v>2</v>
          </cell>
          <cell r="H1391">
            <v>30</v>
          </cell>
          <cell r="I1391" t="str">
            <v/>
          </cell>
          <cell r="J1391" t="str">
            <v/>
          </cell>
          <cell r="K1391" t="str">
            <v/>
          </cell>
          <cell r="L1391" t="str">
            <v>Viết</v>
          </cell>
          <cell r="M1391">
            <v>75</v>
          </cell>
          <cell r="N1391" t="str">
            <v>Vận tải sắt - bộ</v>
          </cell>
          <cell r="O1391" t="str">
            <v>KINH TẾ - VẬN TẢI</v>
          </cell>
          <cell r="P1391" t="str">
            <v>KVSB</v>
          </cell>
          <cell r="Q1391" t="str">
            <v>KTVT</v>
          </cell>
          <cell r="R1391" t="str">
            <v>KTVT-KVSB</v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G1391" t="str">
            <v/>
          </cell>
          <cell r="AH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>x</v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>x</v>
          </cell>
          <cell r="BG1391" t="str">
            <v/>
          </cell>
          <cell r="BH1391" t="str">
            <v/>
          </cell>
        </row>
        <row r="1392">
          <cell r="A1392">
            <v>774</v>
          </cell>
          <cell r="B1392">
            <v>4</v>
          </cell>
          <cell r="C1392" t="str">
            <v>CC3VB13</v>
          </cell>
          <cell r="D1392" t="str">
            <v>CC3VB13-CC</v>
          </cell>
          <cell r="E1392">
            <v>497</v>
          </cell>
          <cell r="F1392" t="str">
            <v>Điều tra kinh tế - kỹ thuật vận tải ô tô</v>
          </cell>
          <cell r="G1392">
            <v>2</v>
          </cell>
          <cell r="H1392">
            <v>30</v>
          </cell>
          <cell r="I1392" t="str">
            <v/>
          </cell>
          <cell r="J1392" t="str">
            <v/>
          </cell>
          <cell r="K1392" t="str">
            <v/>
          </cell>
          <cell r="L1392" t="str">
            <v>Viết</v>
          </cell>
          <cell r="M1392">
            <v>75</v>
          </cell>
          <cell r="N1392" t="str">
            <v>Vận tải sắt - bộ</v>
          </cell>
          <cell r="O1392" t="str">
            <v>KINH TẾ - VẬN TẢI</v>
          </cell>
          <cell r="P1392" t="str">
            <v>KVSB</v>
          </cell>
          <cell r="Q1392" t="str">
            <v>KTVT</v>
          </cell>
          <cell r="R1392" t="str">
            <v>KTVT-KVSB</v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G1392" t="str">
            <v/>
          </cell>
          <cell r="AH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>x</v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>x</v>
          </cell>
          <cell r="BG1392" t="str">
            <v/>
          </cell>
          <cell r="BH1392" t="str">
            <v/>
          </cell>
        </row>
        <row r="1393">
          <cell r="A1393">
            <v>775</v>
          </cell>
          <cell r="B1393">
            <v>1</v>
          </cell>
          <cell r="C1393" t="str">
            <v>DC3KV23</v>
          </cell>
          <cell r="D1393" t="str">
            <v>DC3KV23-DC</v>
          </cell>
          <cell r="E1393">
            <v>904</v>
          </cell>
          <cell r="F1393" t="str">
            <v>Điều tra kinh tế kỹ thuật</v>
          </cell>
          <cell r="G1393">
            <v>2</v>
          </cell>
          <cell r="H1393">
            <v>30</v>
          </cell>
          <cell r="I1393" t="str">
            <v/>
          </cell>
          <cell r="J1393" t="str">
            <v/>
          </cell>
          <cell r="K1393" t="str">
            <v/>
          </cell>
          <cell r="L1393" t="str">
            <v>Viết</v>
          </cell>
          <cell r="M1393">
            <v>75</v>
          </cell>
          <cell r="N1393" t="str">
            <v>Vận tải sắt - bộ</v>
          </cell>
          <cell r="O1393" t="str">
            <v>KINH TẾ - VẬN TẢI</v>
          </cell>
          <cell r="P1393" t="str">
            <v>KVSB</v>
          </cell>
          <cell r="Q1393" t="str">
            <v>KTVT</v>
          </cell>
          <cell r="R1393" t="str">
            <v>KTVT-KVSB</v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G1393" t="str">
            <v/>
          </cell>
          <cell r="AH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>x</v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</row>
        <row r="1394">
          <cell r="A1394">
            <v>776</v>
          </cell>
          <cell r="B1394">
            <v>1</v>
          </cell>
          <cell r="C1394" t="str">
            <v>DC2KV22</v>
          </cell>
          <cell r="D1394" t="str">
            <v>DC2KV22-DC</v>
          </cell>
          <cell r="E1394">
            <v>212</v>
          </cell>
          <cell r="F1394" t="str">
            <v>Định mức kinh tế kỹ thuật</v>
          </cell>
          <cell r="G1394">
            <v>3</v>
          </cell>
          <cell r="H1394">
            <v>45</v>
          </cell>
          <cell r="I1394" t="str">
            <v/>
          </cell>
          <cell r="J1394" t="str">
            <v/>
          </cell>
          <cell r="K1394" t="str">
            <v/>
          </cell>
          <cell r="L1394" t="str">
            <v>Viết</v>
          </cell>
          <cell r="M1394">
            <v>90</v>
          </cell>
          <cell r="N1394" t="str">
            <v>Vận tải sắt - bộ</v>
          </cell>
          <cell r="O1394" t="str">
            <v>KINH TẾ - VẬN TẢI</v>
          </cell>
          <cell r="P1394" t="str">
            <v>KVSB</v>
          </cell>
          <cell r="Q1394" t="str">
            <v>KTVT</v>
          </cell>
          <cell r="R1394" t="str">
            <v>KTVT-KVSB</v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G1394" t="str">
            <v/>
          </cell>
          <cell r="AH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>x</v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</row>
        <row r="1395">
          <cell r="A1395">
            <v>777</v>
          </cell>
          <cell r="B1395">
            <v>1</v>
          </cell>
          <cell r="C1395" t="str">
            <v>DC2VS67</v>
          </cell>
          <cell r="D1395" t="str">
            <v>DC2VS67-DC</v>
          </cell>
          <cell r="E1395">
            <v>147</v>
          </cell>
          <cell r="F1395" t="str">
            <v>Định mức kinh tế kỹ thuật vận tải đường sắt</v>
          </cell>
          <cell r="G1395">
            <v>3</v>
          </cell>
          <cell r="H1395">
            <v>45</v>
          </cell>
          <cell r="I1395" t="str">
            <v/>
          </cell>
          <cell r="J1395" t="str">
            <v/>
          </cell>
          <cell r="K1395" t="str">
            <v/>
          </cell>
          <cell r="L1395" t="str">
            <v>Viết</v>
          </cell>
          <cell r="M1395">
            <v>90</v>
          </cell>
          <cell r="N1395" t="str">
            <v>Vận tải sắt - bộ</v>
          </cell>
          <cell r="O1395" t="str">
            <v>KINH TẾ - VẬN TẢI</v>
          </cell>
          <cell r="P1395" t="str">
            <v>KVSB</v>
          </cell>
          <cell r="Q1395" t="str">
            <v>KTVT</v>
          </cell>
          <cell r="R1395" t="str">
            <v>KTVT-KVSB</v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G1395" t="str">
            <v/>
          </cell>
          <cell r="AH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>x</v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>x</v>
          </cell>
          <cell r="BH1395" t="str">
            <v/>
          </cell>
        </row>
        <row r="1396">
          <cell r="A1396">
            <v>777</v>
          </cell>
          <cell r="B1396">
            <v>3</v>
          </cell>
          <cell r="C1396" t="str">
            <v>DC2VS67</v>
          </cell>
          <cell r="D1396" t="str">
            <v>DC2VS67-DV</v>
          </cell>
          <cell r="E1396">
            <v>147</v>
          </cell>
          <cell r="F1396" t="str">
            <v>Định mức kinh tế kỹ thuật vận tải đường sắt</v>
          </cell>
          <cell r="G1396">
            <v>3</v>
          </cell>
          <cell r="H1396">
            <v>45</v>
          </cell>
          <cell r="I1396" t="str">
            <v/>
          </cell>
          <cell r="J1396" t="str">
            <v/>
          </cell>
          <cell r="K1396" t="str">
            <v/>
          </cell>
          <cell r="L1396" t="str">
            <v>Viết</v>
          </cell>
          <cell r="M1396">
            <v>90</v>
          </cell>
          <cell r="N1396" t="str">
            <v>Vận tải sắt - bộ</v>
          </cell>
          <cell r="O1396" t="str">
            <v>KINH TẾ - VẬN TẢI</v>
          </cell>
          <cell r="P1396" t="str">
            <v>KVSB</v>
          </cell>
          <cell r="Q1396" t="str">
            <v>KTVT</v>
          </cell>
          <cell r="R1396" t="str">
            <v>KTVT-KVSB</v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  <cell r="AG1396" t="str">
            <v/>
          </cell>
          <cell r="AH1396" t="str">
            <v/>
          </cell>
          <cell r="AJ1396" t="str">
            <v/>
          </cell>
          <cell r="AK1396" t="str">
            <v/>
          </cell>
          <cell r="AL1396" t="str">
            <v/>
          </cell>
          <cell r="AM1396" t="str">
            <v/>
          </cell>
          <cell r="AN1396" t="str">
            <v>x</v>
          </cell>
          <cell r="AO1396" t="str">
            <v/>
          </cell>
          <cell r="AP1396" t="str">
            <v/>
          </cell>
          <cell r="AQ1396" t="str">
            <v/>
          </cell>
          <cell r="AR1396" t="str">
            <v/>
          </cell>
          <cell r="AS1396" t="str">
            <v/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/>
          </cell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>x</v>
          </cell>
          <cell r="BH1396" t="str">
            <v/>
          </cell>
        </row>
        <row r="1397">
          <cell r="A1397">
            <v>777</v>
          </cell>
          <cell r="B1397">
            <v>4</v>
          </cell>
          <cell r="C1397" t="str">
            <v>CC2VS67</v>
          </cell>
          <cell r="D1397" t="str">
            <v>CC2VS67-CC</v>
          </cell>
          <cell r="E1397">
            <v>147</v>
          </cell>
          <cell r="F1397" t="str">
            <v>Định mức kinh tế kỹ thuật vận tải đường sắt</v>
          </cell>
          <cell r="G1397">
            <v>3</v>
          </cell>
          <cell r="H1397">
            <v>45</v>
          </cell>
          <cell r="I1397" t="str">
            <v/>
          </cell>
          <cell r="J1397" t="str">
            <v/>
          </cell>
          <cell r="K1397" t="str">
            <v/>
          </cell>
          <cell r="L1397" t="str">
            <v>Viết</v>
          </cell>
          <cell r="M1397">
            <v>90</v>
          </cell>
          <cell r="N1397" t="str">
            <v>Vận tải sắt - bộ</v>
          </cell>
          <cell r="O1397" t="str">
            <v>KINH TẾ - VẬN TẢI</v>
          </cell>
          <cell r="P1397" t="str">
            <v>KVSB</v>
          </cell>
          <cell r="Q1397" t="str">
            <v>KTVT</v>
          </cell>
          <cell r="R1397" t="str">
            <v>KTVT-KVSB</v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 t="str">
            <v/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G1397" t="str">
            <v/>
          </cell>
          <cell r="AH1397" t="str">
            <v/>
          </cell>
          <cell r="AJ1397" t="str">
            <v/>
          </cell>
          <cell r="AK1397" t="str">
            <v/>
          </cell>
          <cell r="AL1397" t="str">
            <v/>
          </cell>
          <cell r="AM1397" t="str">
            <v/>
          </cell>
          <cell r="AN1397" t="str">
            <v>x</v>
          </cell>
          <cell r="AO1397" t="str">
            <v/>
          </cell>
          <cell r="AP1397" t="str">
            <v/>
          </cell>
          <cell r="AQ1397" t="str">
            <v/>
          </cell>
          <cell r="AR1397" t="str">
            <v/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>x</v>
          </cell>
          <cell r="BH1397" t="str">
            <v/>
          </cell>
        </row>
        <row r="1398">
          <cell r="A1398">
            <v>777</v>
          </cell>
          <cell r="B1398">
            <v>5</v>
          </cell>
          <cell r="C1398" t="str">
            <v>CC2VS67</v>
          </cell>
          <cell r="D1398" t="str">
            <v>CC2VS67-CL</v>
          </cell>
          <cell r="E1398">
            <v>147</v>
          </cell>
          <cell r="F1398" t="str">
            <v>Định mức kinh tế kỹ thuật vận tải đường sắt</v>
          </cell>
          <cell r="G1398">
            <v>3</v>
          </cell>
          <cell r="H1398">
            <v>45</v>
          </cell>
          <cell r="I1398" t="str">
            <v/>
          </cell>
          <cell r="J1398" t="str">
            <v/>
          </cell>
          <cell r="K1398" t="str">
            <v/>
          </cell>
          <cell r="L1398" t="str">
            <v>Viết</v>
          </cell>
          <cell r="M1398">
            <v>90</v>
          </cell>
          <cell r="N1398" t="str">
            <v>Vận tải sắt - bộ</v>
          </cell>
          <cell r="O1398" t="str">
            <v>KINH TẾ - VẬN TẢI</v>
          </cell>
          <cell r="P1398" t="str">
            <v>KVSB</v>
          </cell>
          <cell r="Q1398" t="str">
            <v>KTVT</v>
          </cell>
          <cell r="R1398" t="str">
            <v>KTVT-KVSB</v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G1398" t="str">
            <v/>
          </cell>
          <cell r="AH1398" t="str">
            <v/>
          </cell>
          <cell r="AJ1398" t="str">
            <v/>
          </cell>
          <cell r="AK1398" t="str">
            <v/>
          </cell>
          <cell r="AL1398" t="str">
            <v/>
          </cell>
          <cell r="AM1398" t="str">
            <v/>
          </cell>
          <cell r="AN1398" t="str">
            <v>x</v>
          </cell>
          <cell r="AO1398" t="str">
            <v/>
          </cell>
          <cell r="AP1398" t="str">
            <v/>
          </cell>
          <cell r="AQ1398" t="str">
            <v/>
          </cell>
          <cell r="AR1398" t="str">
            <v/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>x</v>
          </cell>
          <cell r="BH1398" t="str">
            <v/>
          </cell>
        </row>
        <row r="1399">
          <cell r="A1399">
            <v>778</v>
          </cell>
          <cell r="B1399">
            <v>1</v>
          </cell>
          <cell r="C1399" t="str">
            <v>DC2VB67</v>
          </cell>
          <cell r="D1399" t="str">
            <v>DC2VB67-DC</v>
          </cell>
          <cell r="E1399">
            <v>155</v>
          </cell>
          <cell r="F1399" t="str">
            <v>Định mức kinh tế kỹ thuật vận tải ô tô</v>
          </cell>
          <cell r="G1399">
            <v>3</v>
          </cell>
          <cell r="H1399">
            <v>45</v>
          </cell>
          <cell r="I1399" t="str">
            <v/>
          </cell>
          <cell r="J1399" t="str">
            <v/>
          </cell>
          <cell r="K1399" t="str">
            <v/>
          </cell>
          <cell r="L1399" t="str">
            <v>Viết</v>
          </cell>
          <cell r="M1399">
            <v>90</v>
          </cell>
          <cell r="N1399" t="str">
            <v>Vận tải sắt - bộ</v>
          </cell>
          <cell r="O1399" t="str">
            <v>KINH TẾ - VẬN TẢI</v>
          </cell>
          <cell r="P1399" t="str">
            <v>KVSB</v>
          </cell>
          <cell r="Q1399" t="str">
            <v>KTVT</v>
          </cell>
          <cell r="R1399" t="str">
            <v>KTVT-KVSB</v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G1399" t="str">
            <v/>
          </cell>
          <cell r="AH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>x</v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>x</v>
          </cell>
          <cell r="BG1399" t="str">
            <v/>
          </cell>
          <cell r="BH1399" t="str">
            <v/>
          </cell>
        </row>
        <row r="1400">
          <cell r="A1400">
            <v>778</v>
          </cell>
          <cell r="B1400">
            <v>4</v>
          </cell>
          <cell r="C1400" t="str">
            <v>CC2VB67</v>
          </cell>
          <cell r="D1400" t="str">
            <v>CC2VB67-CC</v>
          </cell>
          <cell r="E1400">
            <v>155</v>
          </cell>
          <cell r="F1400" t="str">
            <v>Định mức kinh tế kỹ thuật vận tải ô tô</v>
          </cell>
          <cell r="G1400">
            <v>3</v>
          </cell>
          <cell r="H1400">
            <v>45</v>
          </cell>
          <cell r="I1400" t="str">
            <v/>
          </cell>
          <cell r="J1400" t="str">
            <v/>
          </cell>
          <cell r="K1400" t="str">
            <v/>
          </cell>
          <cell r="L1400" t="str">
            <v>Viết</v>
          </cell>
          <cell r="M1400">
            <v>90</v>
          </cell>
          <cell r="N1400" t="str">
            <v>Vận tải sắt - bộ</v>
          </cell>
          <cell r="O1400" t="str">
            <v>KINH TẾ - VẬN TẢI</v>
          </cell>
          <cell r="P1400" t="str">
            <v>KVSB</v>
          </cell>
          <cell r="Q1400" t="str">
            <v>KTVT</v>
          </cell>
          <cell r="R1400" t="str">
            <v>KTVT-KVSB</v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 t="str">
            <v/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G1400" t="str">
            <v/>
          </cell>
          <cell r="AH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>x</v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>x</v>
          </cell>
          <cell r="BG1400" t="str">
            <v/>
          </cell>
          <cell r="BH1400" t="str">
            <v/>
          </cell>
        </row>
        <row r="1401">
          <cell r="A1401">
            <v>779</v>
          </cell>
          <cell r="B1401">
            <v>1</v>
          </cell>
          <cell r="C1401" t="str">
            <v>DC3VL43</v>
          </cell>
          <cell r="D1401" t="str">
            <v>DC3VL43-DC</v>
          </cell>
          <cell r="E1401">
            <v>925</v>
          </cell>
          <cell r="F1401" t="str">
            <v>Đồ án công nghệ vận tải</v>
          </cell>
          <cell r="G1401">
            <v>1</v>
          </cell>
          <cell r="H1401" t="str">
            <v/>
          </cell>
          <cell r="I1401" t="str">
            <v/>
          </cell>
          <cell r="J1401">
            <v>45</v>
          </cell>
          <cell r="K1401" t="str">
            <v/>
          </cell>
          <cell r="L1401" t="str">
            <v>VĐ</v>
          </cell>
          <cell r="M1401" t="str">
            <v/>
          </cell>
          <cell r="N1401" t="str">
            <v>Vận tải sắt - bộ</v>
          </cell>
          <cell r="O1401" t="str">
            <v>KINH TẾ - VẬN TẢI</v>
          </cell>
          <cell r="P1401" t="str">
            <v>KVSB</v>
          </cell>
          <cell r="Q1401" t="str">
            <v>KTVT</v>
          </cell>
          <cell r="R1401" t="str">
            <v>KTVT-KVSB</v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G1401" t="str">
            <v/>
          </cell>
          <cell r="AH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>x</v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</row>
        <row r="1402">
          <cell r="A1402">
            <v>780</v>
          </cell>
          <cell r="B1402">
            <v>1</v>
          </cell>
          <cell r="C1402" t="str">
            <v>DC3VL29</v>
          </cell>
          <cell r="D1402" t="str">
            <v>DC3VL29-DC</v>
          </cell>
          <cell r="E1402">
            <v>910</v>
          </cell>
          <cell r="F1402" t="str">
            <v>Đồ án Quản trị Logistics</v>
          </cell>
          <cell r="G1402">
            <v>1</v>
          </cell>
          <cell r="H1402" t="str">
            <v/>
          </cell>
          <cell r="I1402" t="str">
            <v/>
          </cell>
          <cell r="J1402">
            <v>45</v>
          </cell>
          <cell r="K1402" t="str">
            <v/>
          </cell>
          <cell r="L1402" t="str">
            <v>VĐ</v>
          </cell>
          <cell r="M1402" t="str">
            <v/>
          </cell>
          <cell r="N1402" t="str">
            <v>Vận tải sắt - bộ</v>
          </cell>
          <cell r="O1402" t="str">
            <v>KINH TẾ - VẬN TẢI</v>
          </cell>
          <cell r="P1402" t="str">
            <v>KVSB</v>
          </cell>
          <cell r="Q1402" t="str">
            <v>KTVT</v>
          </cell>
          <cell r="R1402" t="str">
            <v>KTVT-KVSB</v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G1402" t="str">
            <v/>
          </cell>
          <cell r="AH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>x</v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</row>
        <row r="1403">
          <cell r="A1403">
            <v>781</v>
          </cell>
          <cell r="B1403">
            <v>1</v>
          </cell>
          <cell r="C1403" t="str">
            <v>DC3VS59</v>
          </cell>
          <cell r="D1403" t="str">
            <v>DC3VS59-DC</v>
          </cell>
          <cell r="E1403">
            <v>755</v>
          </cell>
          <cell r="F1403" t="str">
            <v>Đồ án Tổ chức chạy tàu 1</v>
          </cell>
          <cell r="G1403">
            <v>1</v>
          </cell>
          <cell r="H1403" t="str">
            <v/>
          </cell>
          <cell r="I1403" t="str">
            <v/>
          </cell>
          <cell r="J1403">
            <v>45</v>
          </cell>
          <cell r="K1403" t="str">
            <v/>
          </cell>
          <cell r="L1403" t="str">
            <v>VĐ</v>
          </cell>
          <cell r="M1403" t="str">
            <v/>
          </cell>
          <cell r="N1403" t="str">
            <v>Vận tải sắt - bộ</v>
          </cell>
          <cell r="O1403" t="str">
            <v>KINH TẾ - VẬN TẢI</v>
          </cell>
          <cell r="P1403" t="str">
            <v>KVSB</v>
          </cell>
          <cell r="Q1403" t="str">
            <v>KTVT</v>
          </cell>
          <cell r="R1403" t="str">
            <v>KTVT-KVSB</v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  <cell r="AG1403" t="str">
            <v/>
          </cell>
          <cell r="AH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>x</v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>x</v>
          </cell>
          <cell r="BH1403" t="str">
            <v/>
          </cell>
        </row>
        <row r="1404">
          <cell r="A1404">
            <v>781</v>
          </cell>
          <cell r="B1404">
            <v>2</v>
          </cell>
          <cell r="C1404" t="str">
            <v>DC3VS59</v>
          </cell>
          <cell r="D1404" t="str">
            <v>DC3VS59-DL</v>
          </cell>
          <cell r="E1404">
            <v>755</v>
          </cell>
          <cell r="F1404" t="str">
            <v>Đồ án Tổ chức chạy tàu 1</v>
          </cell>
          <cell r="G1404">
            <v>1</v>
          </cell>
          <cell r="H1404" t="str">
            <v/>
          </cell>
          <cell r="I1404" t="str">
            <v/>
          </cell>
          <cell r="J1404">
            <v>45</v>
          </cell>
          <cell r="K1404" t="str">
            <v/>
          </cell>
          <cell r="L1404" t="str">
            <v>VĐ</v>
          </cell>
          <cell r="M1404" t="str">
            <v/>
          </cell>
          <cell r="N1404" t="str">
            <v>Vận tải sắt - bộ</v>
          </cell>
          <cell r="O1404" t="str">
            <v>KINH TẾ - VẬN TẢI</v>
          </cell>
          <cell r="P1404" t="str">
            <v>KVSB</v>
          </cell>
          <cell r="Q1404" t="str">
            <v>KTVT</v>
          </cell>
          <cell r="R1404" t="str">
            <v>KTVT-KVSB</v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  <cell r="AG1404" t="str">
            <v/>
          </cell>
          <cell r="AH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>x</v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>x</v>
          </cell>
          <cell r="BH1404" t="str">
            <v/>
          </cell>
        </row>
        <row r="1405">
          <cell r="A1405">
            <v>781</v>
          </cell>
          <cell r="B1405">
            <v>3</v>
          </cell>
          <cell r="C1405" t="str">
            <v>DC3VS59</v>
          </cell>
          <cell r="D1405" t="str">
            <v>DC3VS59-DV</v>
          </cell>
          <cell r="E1405">
            <v>755</v>
          </cell>
          <cell r="F1405" t="str">
            <v>Đồ án Tổ chức chạy tàu 1</v>
          </cell>
          <cell r="G1405">
            <v>1</v>
          </cell>
          <cell r="H1405" t="str">
            <v/>
          </cell>
          <cell r="I1405" t="str">
            <v/>
          </cell>
          <cell r="J1405">
            <v>45</v>
          </cell>
          <cell r="K1405" t="str">
            <v/>
          </cell>
          <cell r="L1405" t="str">
            <v>VĐ</v>
          </cell>
          <cell r="M1405" t="str">
            <v/>
          </cell>
          <cell r="N1405" t="str">
            <v>Vận tải sắt - bộ</v>
          </cell>
          <cell r="O1405" t="str">
            <v>KINH TẾ - VẬN TẢI</v>
          </cell>
          <cell r="P1405" t="str">
            <v>KVSB</v>
          </cell>
          <cell r="Q1405" t="str">
            <v>KTVT</v>
          </cell>
          <cell r="R1405" t="str">
            <v>KTVT-KVSB</v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G1405" t="str">
            <v/>
          </cell>
          <cell r="AH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>x</v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>x</v>
          </cell>
          <cell r="BH1405" t="str">
            <v/>
          </cell>
        </row>
        <row r="1406">
          <cell r="A1406">
            <v>781</v>
          </cell>
          <cell r="B1406">
            <v>4</v>
          </cell>
          <cell r="C1406" t="str">
            <v>CC3VS59</v>
          </cell>
          <cell r="D1406" t="str">
            <v>CC3VS59-CC</v>
          </cell>
          <cell r="E1406">
            <v>755</v>
          </cell>
          <cell r="F1406" t="str">
            <v>Đồ án Tổ chức chạy tàu 1</v>
          </cell>
          <cell r="G1406">
            <v>1</v>
          </cell>
          <cell r="H1406" t="str">
            <v/>
          </cell>
          <cell r="I1406" t="str">
            <v/>
          </cell>
          <cell r="J1406">
            <v>45</v>
          </cell>
          <cell r="K1406" t="str">
            <v/>
          </cell>
          <cell r="L1406" t="str">
            <v>VĐ</v>
          </cell>
          <cell r="M1406" t="str">
            <v/>
          </cell>
          <cell r="N1406" t="str">
            <v>Vận tải sắt - bộ</v>
          </cell>
          <cell r="O1406" t="str">
            <v>KINH TẾ - VẬN TẢI</v>
          </cell>
          <cell r="P1406" t="str">
            <v>KVSB</v>
          </cell>
          <cell r="Q1406" t="str">
            <v>KTVT</v>
          </cell>
          <cell r="R1406" t="str">
            <v>KTVT-KVSB</v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G1406" t="str">
            <v/>
          </cell>
          <cell r="AH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>x</v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>x</v>
          </cell>
          <cell r="BH1406" t="str">
            <v/>
          </cell>
        </row>
        <row r="1407">
          <cell r="A1407">
            <v>781</v>
          </cell>
          <cell r="B1407">
            <v>5</v>
          </cell>
          <cell r="C1407" t="str">
            <v>CC3VS59</v>
          </cell>
          <cell r="D1407" t="str">
            <v>CC3VS59-CL</v>
          </cell>
          <cell r="E1407">
            <v>755</v>
          </cell>
          <cell r="F1407" t="str">
            <v>Đồ án Tổ chức chạy tàu 1</v>
          </cell>
          <cell r="G1407">
            <v>1</v>
          </cell>
          <cell r="H1407" t="str">
            <v/>
          </cell>
          <cell r="I1407" t="str">
            <v/>
          </cell>
          <cell r="J1407">
            <v>45</v>
          </cell>
          <cell r="K1407" t="str">
            <v/>
          </cell>
          <cell r="L1407" t="str">
            <v>VĐ</v>
          </cell>
          <cell r="M1407" t="str">
            <v/>
          </cell>
          <cell r="N1407" t="str">
            <v>Vận tải sắt - bộ</v>
          </cell>
          <cell r="O1407" t="str">
            <v>KINH TẾ - VẬN TẢI</v>
          </cell>
          <cell r="P1407" t="str">
            <v>KVSB</v>
          </cell>
          <cell r="Q1407" t="str">
            <v>KTVT</v>
          </cell>
          <cell r="R1407" t="str">
            <v>KTVT-KVSB</v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G1407" t="str">
            <v/>
          </cell>
          <cell r="AH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>x</v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>x</v>
          </cell>
          <cell r="BH1407" t="str">
            <v/>
          </cell>
        </row>
        <row r="1408">
          <cell r="A1408">
            <v>782</v>
          </cell>
          <cell r="B1408">
            <v>1</v>
          </cell>
          <cell r="C1408" t="str">
            <v>DC3VS60</v>
          </cell>
          <cell r="D1408" t="str">
            <v>DC3VS60-DC</v>
          </cell>
          <cell r="E1408">
            <v>785</v>
          </cell>
          <cell r="F1408" t="str">
            <v>Đồ án Tổ chức chạy tàu 2</v>
          </cell>
          <cell r="G1408">
            <v>2</v>
          </cell>
          <cell r="H1408" t="str">
            <v/>
          </cell>
          <cell r="I1408" t="str">
            <v/>
          </cell>
          <cell r="J1408">
            <v>90</v>
          </cell>
          <cell r="K1408" t="str">
            <v/>
          </cell>
          <cell r="L1408" t="str">
            <v>VĐ</v>
          </cell>
          <cell r="M1408" t="str">
            <v/>
          </cell>
          <cell r="N1408" t="str">
            <v>Vận tải sắt - bộ</v>
          </cell>
          <cell r="O1408" t="str">
            <v>KINH TẾ - VẬN TẢI</v>
          </cell>
          <cell r="P1408" t="str">
            <v>KVSB</v>
          </cell>
          <cell r="Q1408" t="str">
            <v>KTVT</v>
          </cell>
          <cell r="R1408" t="str">
            <v>KTVT-KVSB</v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G1408" t="str">
            <v/>
          </cell>
          <cell r="AH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>x</v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</row>
        <row r="1409">
          <cell r="A1409">
            <v>782</v>
          </cell>
          <cell r="B1409">
            <v>2</v>
          </cell>
          <cell r="C1409" t="str">
            <v>DC3VS60</v>
          </cell>
          <cell r="D1409" t="str">
            <v>DC3VS60-DL</v>
          </cell>
          <cell r="E1409">
            <v>785</v>
          </cell>
          <cell r="F1409" t="str">
            <v>Đồ án Tổ chức chạy tàu 2</v>
          </cell>
          <cell r="G1409">
            <v>2</v>
          </cell>
          <cell r="H1409" t="str">
            <v/>
          </cell>
          <cell r="I1409" t="str">
            <v/>
          </cell>
          <cell r="J1409">
            <v>90</v>
          </cell>
          <cell r="K1409" t="str">
            <v/>
          </cell>
          <cell r="L1409" t="str">
            <v>VĐ</v>
          </cell>
          <cell r="M1409" t="str">
            <v/>
          </cell>
          <cell r="N1409" t="str">
            <v>Vận tải sắt - bộ</v>
          </cell>
          <cell r="O1409" t="str">
            <v>KINH TẾ - VẬN TẢI</v>
          </cell>
          <cell r="P1409" t="str">
            <v>KVSB</v>
          </cell>
          <cell r="Q1409" t="str">
            <v>KTVT</v>
          </cell>
          <cell r="R1409" t="str">
            <v>KTVT-KVSB</v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G1409" t="str">
            <v/>
          </cell>
          <cell r="AH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>x</v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</row>
        <row r="1410">
          <cell r="A1410">
            <v>782</v>
          </cell>
          <cell r="B1410">
            <v>3</v>
          </cell>
          <cell r="C1410" t="str">
            <v>DC3VS60</v>
          </cell>
          <cell r="D1410" t="str">
            <v>DC3VS60-DV</v>
          </cell>
          <cell r="E1410">
            <v>785</v>
          </cell>
          <cell r="F1410" t="str">
            <v>Đồ án Tổ chức chạy tàu 2</v>
          </cell>
          <cell r="G1410">
            <v>2</v>
          </cell>
          <cell r="H1410" t="str">
            <v/>
          </cell>
          <cell r="I1410" t="str">
            <v/>
          </cell>
          <cell r="J1410">
            <v>90</v>
          </cell>
          <cell r="K1410" t="str">
            <v/>
          </cell>
          <cell r="L1410" t="str">
            <v>VĐ</v>
          </cell>
          <cell r="M1410" t="str">
            <v/>
          </cell>
          <cell r="N1410" t="str">
            <v>Vận tải sắt - bộ</v>
          </cell>
          <cell r="O1410" t="str">
            <v>KINH TẾ - VẬN TẢI</v>
          </cell>
          <cell r="P1410" t="str">
            <v>KVSB</v>
          </cell>
          <cell r="Q1410" t="str">
            <v>KTVT</v>
          </cell>
          <cell r="R1410" t="str">
            <v>KTVT-KVSB</v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G1410" t="str">
            <v/>
          </cell>
          <cell r="AH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>x</v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</row>
        <row r="1411">
          <cell r="A1411">
            <v>783</v>
          </cell>
          <cell r="B1411">
            <v>4</v>
          </cell>
          <cell r="C1411" t="str">
            <v>CC3VS60</v>
          </cell>
          <cell r="D1411" t="str">
            <v>CC3VS60-CC</v>
          </cell>
          <cell r="E1411">
            <v>814</v>
          </cell>
          <cell r="F1411" t="str">
            <v>Đồ án Tổ chức chạy tàu 2</v>
          </cell>
          <cell r="G1411">
            <v>1</v>
          </cell>
          <cell r="H1411" t="str">
            <v/>
          </cell>
          <cell r="I1411" t="str">
            <v/>
          </cell>
          <cell r="J1411">
            <v>45</v>
          </cell>
          <cell r="K1411" t="str">
            <v/>
          </cell>
          <cell r="L1411" t="str">
            <v>VĐ</v>
          </cell>
          <cell r="M1411" t="str">
            <v/>
          </cell>
          <cell r="N1411" t="str">
            <v>Vận tải sắt - bộ</v>
          </cell>
          <cell r="O1411" t="str">
            <v>KINH TẾ - VẬN TẢI</v>
          </cell>
          <cell r="P1411" t="str">
            <v>KVSB</v>
          </cell>
          <cell r="Q1411" t="str">
            <v>KTVT</v>
          </cell>
          <cell r="R1411" t="str">
            <v>KTVT-KVSB</v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G1411" t="str">
            <v/>
          </cell>
          <cell r="AH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>x</v>
          </cell>
          <cell r="BH1411" t="str">
            <v/>
          </cell>
        </row>
        <row r="1412">
          <cell r="A1412">
            <v>783</v>
          </cell>
          <cell r="B1412">
            <v>5</v>
          </cell>
          <cell r="C1412" t="str">
            <v>CC3VS60</v>
          </cell>
          <cell r="D1412" t="str">
            <v>CC3VS60-CL</v>
          </cell>
          <cell r="E1412">
            <v>814</v>
          </cell>
          <cell r="F1412" t="str">
            <v>Đồ án Tổ chức chạy tàu 2</v>
          </cell>
          <cell r="G1412">
            <v>1</v>
          </cell>
          <cell r="H1412" t="str">
            <v/>
          </cell>
          <cell r="I1412" t="str">
            <v/>
          </cell>
          <cell r="J1412">
            <v>45</v>
          </cell>
          <cell r="K1412" t="str">
            <v/>
          </cell>
          <cell r="L1412" t="str">
            <v>VĐ</v>
          </cell>
          <cell r="M1412" t="str">
            <v/>
          </cell>
          <cell r="N1412" t="str">
            <v>Vận tải sắt - bộ</v>
          </cell>
          <cell r="O1412" t="str">
            <v>KINH TẾ - VẬN TẢI</v>
          </cell>
          <cell r="P1412" t="str">
            <v>KVSB</v>
          </cell>
          <cell r="Q1412" t="str">
            <v>KTVT</v>
          </cell>
          <cell r="R1412" t="str">
            <v>KTVT-KVSB</v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G1412" t="str">
            <v/>
          </cell>
          <cell r="AH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>x</v>
          </cell>
          <cell r="BH1412" t="str">
            <v/>
          </cell>
        </row>
        <row r="1413">
          <cell r="A1413">
            <v>784</v>
          </cell>
          <cell r="B1413">
            <v>1</v>
          </cell>
          <cell r="C1413" t="str">
            <v>DC3VB66</v>
          </cell>
          <cell r="D1413" t="str">
            <v>DC3VB66-DC</v>
          </cell>
          <cell r="E1413">
            <v>509</v>
          </cell>
          <cell r="F1413" t="str">
            <v>Đồ án Tổ chức và quản lý doanh nghiệp vận tải ô tô</v>
          </cell>
          <cell r="G1413">
            <v>2</v>
          </cell>
          <cell r="H1413" t="str">
            <v/>
          </cell>
          <cell r="I1413" t="str">
            <v/>
          </cell>
          <cell r="J1413">
            <v>90</v>
          </cell>
          <cell r="K1413" t="str">
            <v/>
          </cell>
          <cell r="L1413" t="str">
            <v>VĐ</v>
          </cell>
          <cell r="M1413" t="str">
            <v/>
          </cell>
          <cell r="N1413" t="str">
            <v>Vận tải sắt - bộ</v>
          </cell>
          <cell r="O1413" t="str">
            <v>KINH TẾ - VẬN TẢI</v>
          </cell>
          <cell r="P1413" t="str">
            <v>KVSB</v>
          </cell>
          <cell r="Q1413" t="str">
            <v>KTVT</v>
          </cell>
          <cell r="R1413" t="str">
            <v>KTVT-KVSB</v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G1413" t="str">
            <v/>
          </cell>
          <cell r="AH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>x</v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</row>
        <row r="1414">
          <cell r="A1414">
            <v>784</v>
          </cell>
          <cell r="B1414">
            <v>2</v>
          </cell>
          <cell r="C1414" t="str">
            <v>DC3VB66</v>
          </cell>
          <cell r="D1414" t="str">
            <v>DC3VB66-DL</v>
          </cell>
          <cell r="E1414">
            <v>509</v>
          </cell>
          <cell r="F1414" t="str">
            <v>Đồ án Tổ chức và quản lý doanh nghiệp vận tải ô tô</v>
          </cell>
          <cell r="G1414">
            <v>2</v>
          </cell>
          <cell r="H1414" t="str">
            <v/>
          </cell>
          <cell r="I1414" t="str">
            <v/>
          </cell>
          <cell r="J1414">
            <v>90</v>
          </cell>
          <cell r="K1414" t="str">
            <v/>
          </cell>
          <cell r="L1414" t="str">
            <v>VĐ</v>
          </cell>
          <cell r="M1414" t="str">
            <v/>
          </cell>
          <cell r="N1414" t="str">
            <v>Vận tải sắt - bộ</v>
          </cell>
          <cell r="O1414" t="str">
            <v>KINH TẾ - VẬN TẢI</v>
          </cell>
          <cell r="P1414" t="str">
            <v>KVSB</v>
          </cell>
          <cell r="Q1414" t="str">
            <v>KTVT</v>
          </cell>
          <cell r="R1414" t="str">
            <v>KTVT-KVSB</v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G1414" t="str">
            <v/>
          </cell>
          <cell r="AH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>x</v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</row>
        <row r="1415">
          <cell r="A1415">
            <v>785</v>
          </cell>
          <cell r="B1415">
            <v>1</v>
          </cell>
          <cell r="C1415" t="str">
            <v>DC3VB62</v>
          </cell>
          <cell r="D1415" t="str">
            <v>DC3VB62-DC</v>
          </cell>
          <cell r="E1415">
            <v>500</v>
          </cell>
          <cell r="F1415" t="str">
            <v>Đồ án Tổ chức vận tải hàng hóa</v>
          </cell>
          <cell r="G1415">
            <v>2</v>
          </cell>
          <cell r="H1415" t="str">
            <v/>
          </cell>
          <cell r="I1415" t="str">
            <v/>
          </cell>
          <cell r="J1415">
            <v>90</v>
          </cell>
          <cell r="K1415" t="str">
            <v/>
          </cell>
          <cell r="L1415" t="str">
            <v>VĐ</v>
          </cell>
          <cell r="M1415" t="str">
            <v/>
          </cell>
          <cell r="N1415" t="str">
            <v>Vận tải sắt - bộ</v>
          </cell>
          <cell r="O1415" t="str">
            <v>KINH TẾ - VẬN TẢI</v>
          </cell>
          <cell r="P1415" t="str">
            <v>KVSB</v>
          </cell>
          <cell r="Q1415" t="str">
            <v>KTVT</v>
          </cell>
          <cell r="R1415" t="str">
            <v>KTVT-KVSB</v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G1415" t="str">
            <v/>
          </cell>
          <cell r="AH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>x</v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</row>
        <row r="1416">
          <cell r="A1416">
            <v>785</v>
          </cell>
          <cell r="B1416">
            <v>2</v>
          </cell>
          <cell r="C1416" t="str">
            <v>DC3VB62</v>
          </cell>
          <cell r="D1416" t="str">
            <v>DC3VB62-DL</v>
          </cell>
          <cell r="E1416">
            <v>500</v>
          </cell>
          <cell r="F1416" t="str">
            <v>Đồ án Tổ chức vận tải hàng hóa</v>
          </cell>
          <cell r="G1416">
            <v>2</v>
          </cell>
          <cell r="H1416" t="str">
            <v/>
          </cell>
          <cell r="I1416" t="str">
            <v/>
          </cell>
          <cell r="J1416">
            <v>90</v>
          </cell>
          <cell r="K1416" t="str">
            <v/>
          </cell>
          <cell r="L1416" t="str">
            <v>VĐ</v>
          </cell>
          <cell r="M1416" t="str">
            <v/>
          </cell>
          <cell r="N1416" t="str">
            <v>Vận tải sắt - bộ</v>
          </cell>
          <cell r="O1416" t="str">
            <v>KINH TẾ - VẬN TẢI</v>
          </cell>
          <cell r="P1416" t="str">
            <v>KVSB</v>
          </cell>
          <cell r="Q1416" t="str">
            <v>KTVT</v>
          </cell>
          <cell r="R1416" t="str">
            <v>KTVT-KVSB</v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G1416" t="str">
            <v/>
          </cell>
          <cell r="AH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>x</v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</row>
        <row r="1417">
          <cell r="A1417">
            <v>786</v>
          </cell>
          <cell r="B1417">
            <v>4</v>
          </cell>
          <cell r="C1417" t="str">
            <v>CC3VB62</v>
          </cell>
          <cell r="D1417" t="str">
            <v>CC3VB62-CC</v>
          </cell>
          <cell r="E1417">
            <v>808</v>
          </cell>
          <cell r="F1417" t="str">
            <v>Đồ án Tổ chức vận tải hàng hóa</v>
          </cell>
          <cell r="G1417">
            <v>1</v>
          </cell>
          <cell r="H1417" t="str">
            <v/>
          </cell>
          <cell r="I1417" t="str">
            <v/>
          </cell>
          <cell r="J1417">
            <v>45</v>
          </cell>
          <cell r="K1417" t="str">
            <v/>
          </cell>
          <cell r="L1417" t="str">
            <v>VĐ</v>
          </cell>
          <cell r="M1417" t="str">
            <v/>
          </cell>
          <cell r="N1417" t="str">
            <v>Vận tải sắt - bộ</v>
          </cell>
          <cell r="O1417" t="str">
            <v>KINH TẾ - VẬN TẢI</v>
          </cell>
          <cell r="P1417" t="str">
            <v>KVSB</v>
          </cell>
          <cell r="Q1417" t="str">
            <v>KTVT</v>
          </cell>
          <cell r="R1417" t="str">
            <v>KTVT-KVSB</v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 t="str">
            <v/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G1417" t="str">
            <v/>
          </cell>
          <cell r="AH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>x</v>
          </cell>
          <cell r="BG1417" t="str">
            <v/>
          </cell>
          <cell r="BH1417" t="str">
            <v/>
          </cell>
        </row>
        <row r="1418">
          <cell r="A1418">
            <v>787</v>
          </cell>
          <cell r="B1418">
            <v>1</v>
          </cell>
          <cell r="C1418" t="str">
            <v>DC3VS66</v>
          </cell>
          <cell r="D1418" t="str">
            <v>DC3VS66-DC</v>
          </cell>
          <cell r="E1418">
            <v>492</v>
          </cell>
          <cell r="F1418" t="str">
            <v>Đồ án Tổ chức vận tải hàng hóa vận tải đường sắt</v>
          </cell>
          <cell r="G1418">
            <v>1</v>
          </cell>
          <cell r="H1418" t="str">
            <v/>
          </cell>
          <cell r="I1418" t="str">
            <v/>
          </cell>
          <cell r="J1418">
            <v>45</v>
          </cell>
          <cell r="K1418" t="str">
            <v/>
          </cell>
          <cell r="L1418" t="str">
            <v>VĐ</v>
          </cell>
          <cell r="M1418" t="str">
            <v/>
          </cell>
          <cell r="N1418" t="str">
            <v>Vận tải sắt - bộ</v>
          </cell>
          <cell r="O1418" t="str">
            <v>KINH TẾ - VẬN TẢI</v>
          </cell>
          <cell r="P1418" t="str">
            <v>KVSB</v>
          </cell>
          <cell r="Q1418" t="str">
            <v>KTVT</v>
          </cell>
          <cell r="R1418" t="str">
            <v>KTVT-KVSB</v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G1418" t="str">
            <v/>
          </cell>
          <cell r="AH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>x</v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>x</v>
          </cell>
          <cell r="BH1418" t="str">
            <v/>
          </cell>
        </row>
        <row r="1419">
          <cell r="A1419">
            <v>787</v>
          </cell>
          <cell r="B1419">
            <v>2</v>
          </cell>
          <cell r="C1419" t="str">
            <v>DC3VS66</v>
          </cell>
          <cell r="D1419" t="str">
            <v>DC3VS66-DL</v>
          </cell>
          <cell r="E1419">
            <v>492</v>
          </cell>
          <cell r="F1419" t="str">
            <v>Đồ án Tổ chức vận tải hàng hóa vận tải đường sắt</v>
          </cell>
          <cell r="G1419">
            <v>1</v>
          </cell>
          <cell r="H1419" t="str">
            <v/>
          </cell>
          <cell r="I1419" t="str">
            <v/>
          </cell>
          <cell r="J1419">
            <v>45</v>
          </cell>
          <cell r="K1419" t="str">
            <v/>
          </cell>
          <cell r="L1419" t="str">
            <v>VĐ</v>
          </cell>
          <cell r="M1419" t="str">
            <v/>
          </cell>
          <cell r="N1419" t="str">
            <v>Vận tải sắt - bộ</v>
          </cell>
          <cell r="O1419" t="str">
            <v>KINH TẾ - VẬN TẢI</v>
          </cell>
          <cell r="P1419" t="str">
            <v>KVSB</v>
          </cell>
          <cell r="Q1419" t="str">
            <v>KTVT</v>
          </cell>
          <cell r="R1419" t="str">
            <v>KTVT-KVSB</v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G1419" t="str">
            <v/>
          </cell>
          <cell r="AH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>x</v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>x</v>
          </cell>
          <cell r="BH1419" t="str">
            <v/>
          </cell>
        </row>
        <row r="1420">
          <cell r="A1420">
            <v>787</v>
          </cell>
          <cell r="B1420">
            <v>3</v>
          </cell>
          <cell r="C1420" t="str">
            <v>DC3VS66</v>
          </cell>
          <cell r="D1420" t="str">
            <v>DC3VS66-DV</v>
          </cell>
          <cell r="E1420">
            <v>492</v>
          </cell>
          <cell r="F1420" t="str">
            <v>Đồ án Tổ chức vận tải hàng hóa vận tải đường sắt</v>
          </cell>
          <cell r="G1420">
            <v>1</v>
          </cell>
          <cell r="H1420" t="str">
            <v/>
          </cell>
          <cell r="I1420" t="str">
            <v/>
          </cell>
          <cell r="J1420">
            <v>45</v>
          </cell>
          <cell r="K1420" t="str">
            <v/>
          </cell>
          <cell r="L1420" t="str">
            <v>VĐ</v>
          </cell>
          <cell r="M1420" t="str">
            <v/>
          </cell>
          <cell r="N1420" t="str">
            <v>Vận tải sắt - bộ</v>
          </cell>
          <cell r="O1420" t="str">
            <v>KINH TẾ - VẬN TẢI</v>
          </cell>
          <cell r="P1420" t="str">
            <v>KVSB</v>
          </cell>
          <cell r="Q1420" t="str">
            <v>KTVT</v>
          </cell>
          <cell r="R1420" t="str">
            <v>KTVT-KVSB</v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G1420" t="str">
            <v/>
          </cell>
          <cell r="AH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>x</v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>x</v>
          </cell>
          <cell r="BH1420" t="str">
            <v/>
          </cell>
        </row>
        <row r="1421">
          <cell r="A1421">
            <v>787</v>
          </cell>
          <cell r="B1421">
            <v>4</v>
          </cell>
          <cell r="C1421" t="str">
            <v>CC3VS66</v>
          </cell>
          <cell r="D1421" t="str">
            <v>CC3VS66-CC</v>
          </cell>
          <cell r="E1421">
            <v>492</v>
          </cell>
          <cell r="F1421" t="str">
            <v>Đồ án Tổ chức vận tải hàng hóa vận tải đường sắt</v>
          </cell>
          <cell r="G1421">
            <v>1</v>
          </cell>
          <cell r="H1421" t="str">
            <v/>
          </cell>
          <cell r="I1421" t="str">
            <v/>
          </cell>
          <cell r="J1421">
            <v>45</v>
          </cell>
          <cell r="K1421" t="str">
            <v/>
          </cell>
          <cell r="L1421" t="str">
            <v>VĐ</v>
          </cell>
          <cell r="M1421" t="str">
            <v/>
          </cell>
          <cell r="N1421" t="str">
            <v>Vận tải sắt - bộ</v>
          </cell>
          <cell r="O1421" t="str">
            <v>KINH TẾ - VẬN TẢI</v>
          </cell>
          <cell r="P1421" t="str">
            <v>KVSB</v>
          </cell>
          <cell r="Q1421" t="str">
            <v>KTVT</v>
          </cell>
          <cell r="R1421" t="str">
            <v>KTVT-KVSB</v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G1421" t="str">
            <v/>
          </cell>
          <cell r="AH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>x</v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>x</v>
          </cell>
          <cell r="BH1421" t="str">
            <v/>
          </cell>
        </row>
        <row r="1422">
          <cell r="A1422">
            <v>787</v>
          </cell>
          <cell r="B1422">
            <v>5</v>
          </cell>
          <cell r="C1422" t="str">
            <v>CC3VS66</v>
          </cell>
          <cell r="D1422" t="str">
            <v>CC3VS66-CL</v>
          </cell>
          <cell r="E1422">
            <v>492</v>
          </cell>
          <cell r="F1422" t="str">
            <v>Đồ án Tổ chức vận tải hàng hóa vận tải đường sắt</v>
          </cell>
          <cell r="G1422">
            <v>1</v>
          </cell>
          <cell r="H1422" t="str">
            <v/>
          </cell>
          <cell r="I1422" t="str">
            <v/>
          </cell>
          <cell r="J1422">
            <v>45</v>
          </cell>
          <cell r="K1422" t="str">
            <v/>
          </cell>
          <cell r="L1422" t="str">
            <v>VĐ</v>
          </cell>
          <cell r="M1422" t="str">
            <v/>
          </cell>
          <cell r="N1422" t="str">
            <v>Vận tải sắt - bộ</v>
          </cell>
          <cell r="O1422" t="str">
            <v>KINH TẾ - VẬN TẢI</v>
          </cell>
          <cell r="P1422" t="str">
            <v>KVSB</v>
          </cell>
          <cell r="Q1422" t="str">
            <v>KTVT</v>
          </cell>
          <cell r="R1422" t="str">
            <v>KTVT-KVSB</v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G1422" t="str">
            <v/>
          </cell>
          <cell r="AH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>x</v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>x</v>
          </cell>
          <cell r="BH1422" t="str">
            <v/>
          </cell>
        </row>
        <row r="1423">
          <cell r="A1423">
            <v>788</v>
          </cell>
          <cell r="B1423">
            <v>1</v>
          </cell>
          <cell r="C1423" t="str">
            <v>DC3VB64</v>
          </cell>
          <cell r="D1423" t="str">
            <v>DC3VB64-DC</v>
          </cell>
          <cell r="E1423">
            <v>502</v>
          </cell>
          <cell r="F1423" t="str">
            <v>Đồ án Tổ chức vận tải hành khách</v>
          </cell>
          <cell r="G1423">
            <v>2</v>
          </cell>
          <cell r="H1423" t="str">
            <v/>
          </cell>
          <cell r="I1423" t="str">
            <v/>
          </cell>
          <cell r="J1423">
            <v>90</v>
          </cell>
          <cell r="K1423" t="str">
            <v/>
          </cell>
          <cell r="L1423" t="str">
            <v>VĐ</v>
          </cell>
          <cell r="M1423" t="str">
            <v/>
          </cell>
          <cell r="N1423" t="str">
            <v>Vận tải sắt - bộ</v>
          </cell>
          <cell r="O1423" t="str">
            <v>KINH TẾ - VẬN TẢI</v>
          </cell>
          <cell r="P1423" t="str">
            <v>KVSB</v>
          </cell>
          <cell r="Q1423" t="str">
            <v>KTVT</v>
          </cell>
          <cell r="R1423" t="str">
            <v>KTVT-KVSB</v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G1423" t="str">
            <v/>
          </cell>
          <cell r="AH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>x</v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</row>
        <row r="1424">
          <cell r="A1424">
            <v>788</v>
          </cell>
          <cell r="B1424">
            <v>2</v>
          </cell>
          <cell r="C1424" t="str">
            <v>DC3VB64</v>
          </cell>
          <cell r="D1424" t="str">
            <v>DC3VB64-DL</v>
          </cell>
          <cell r="E1424">
            <v>502</v>
          </cell>
          <cell r="F1424" t="str">
            <v>Đồ án Tổ chức vận tải hành khách</v>
          </cell>
          <cell r="G1424">
            <v>2</v>
          </cell>
          <cell r="H1424" t="str">
            <v/>
          </cell>
          <cell r="I1424" t="str">
            <v/>
          </cell>
          <cell r="J1424">
            <v>90</v>
          </cell>
          <cell r="K1424" t="str">
            <v/>
          </cell>
          <cell r="L1424" t="str">
            <v>VĐ</v>
          </cell>
          <cell r="M1424" t="str">
            <v/>
          </cell>
          <cell r="N1424" t="str">
            <v>Vận tải sắt - bộ</v>
          </cell>
          <cell r="O1424" t="str">
            <v>KINH TẾ - VẬN TẢI</v>
          </cell>
          <cell r="P1424" t="str">
            <v>KVSB</v>
          </cell>
          <cell r="Q1424" t="str">
            <v>KTVT</v>
          </cell>
          <cell r="R1424" t="str">
            <v>KTVT-KVSB</v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G1424" t="str">
            <v/>
          </cell>
          <cell r="AH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>x</v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</row>
        <row r="1425">
          <cell r="A1425">
            <v>789</v>
          </cell>
          <cell r="B1425">
            <v>4</v>
          </cell>
          <cell r="C1425" t="str">
            <v>CC3VB64</v>
          </cell>
          <cell r="D1425" t="str">
            <v>CC3VB64-CC</v>
          </cell>
          <cell r="E1425">
            <v>809</v>
          </cell>
          <cell r="F1425" t="str">
            <v>Đồ án Tổ chức vận tải hành khách</v>
          </cell>
          <cell r="G1425">
            <v>1</v>
          </cell>
          <cell r="H1425" t="str">
            <v/>
          </cell>
          <cell r="I1425" t="str">
            <v/>
          </cell>
          <cell r="J1425">
            <v>45</v>
          </cell>
          <cell r="K1425" t="str">
            <v/>
          </cell>
          <cell r="L1425" t="str">
            <v>VĐ</v>
          </cell>
          <cell r="M1425" t="str">
            <v/>
          </cell>
          <cell r="N1425" t="str">
            <v>Vận tải sắt - bộ</v>
          </cell>
          <cell r="O1425" t="str">
            <v>KINH TẾ - VẬN TẢI</v>
          </cell>
          <cell r="P1425" t="str">
            <v>KVSB</v>
          </cell>
          <cell r="Q1425" t="str">
            <v>KTVT</v>
          </cell>
          <cell r="R1425" t="str">
            <v>KTVT-KVSB</v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G1425" t="str">
            <v/>
          </cell>
          <cell r="AH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>x</v>
          </cell>
          <cell r="BG1425" t="str">
            <v/>
          </cell>
          <cell r="BH1425" t="str">
            <v/>
          </cell>
        </row>
        <row r="1426">
          <cell r="A1426">
            <v>790</v>
          </cell>
          <cell r="B1426">
            <v>1</v>
          </cell>
          <cell r="C1426" t="str">
            <v>DC4VS80</v>
          </cell>
          <cell r="D1426" t="str">
            <v>DC4VS80-DC</v>
          </cell>
          <cell r="E1426">
            <v>732</v>
          </cell>
          <cell r="F1426" t="str">
            <v>Đồ án tốt nghiệp</v>
          </cell>
          <cell r="G1426">
            <v>8</v>
          </cell>
          <cell r="H1426" t="str">
            <v/>
          </cell>
          <cell r="I1426" t="str">
            <v/>
          </cell>
          <cell r="J1426">
            <v>480</v>
          </cell>
          <cell r="K1426" t="str">
            <v/>
          </cell>
          <cell r="L1426" t="str">
            <v>VĐ</v>
          </cell>
          <cell r="M1426" t="str">
            <v/>
          </cell>
          <cell r="N1426" t="str">
            <v>Vận tải sắt - bộ</v>
          </cell>
          <cell r="O1426" t="str">
            <v>KINH TẾ - VẬN TẢI</v>
          </cell>
          <cell r="P1426" t="str">
            <v>KVSB</v>
          </cell>
          <cell r="Q1426" t="str">
            <v>KTVT</v>
          </cell>
          <cell r="R1426" t="str">
            <v>KTVT-KVSB</v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G1426" t="str">
            <v/>
          </cell>
          <cell r="AH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>x</v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</row>
        <row r="1427">
          <cell r="A1427">
            <v>790</v>
          </cell>
          <cell r="B1427">
            <v>2</v>
          </cell>
          <cell r="C1427" t="str">
            <v>DC4VS80</v>
          </cell>
          <cell r="D1427" t="str">
            <v>DC4VS80-DL</v>
          </cell>
          <cell r="E1427">
            <v>732</v>
          </cell>
          <cell r="F1427" t="str">
            <v>Đồ án tốt nghiệp</v>
          </cell>
          <cell r="G1427">
            <v>8</v>
          </cell>
          <cell r="H1427" t="str">
            <v/>
          </cell>
          <cell r="I1427" t="str">
            <v/>
          </cell>
          <cell r="J1427">
            <v>480</v>
          </cell>
          <cell r="K1427" t="str">
            <v/>
          </cell>
          <cell r="L1427" t="str">
            <v>VĐ</v>
          </cell>
          <cell r="M1427" t="str">
            <v/>
          </cell>
          <cell r="N1427" t="str">
            <v>Vận tải sắt - bộ</v>
          </cell>
          <cell r="O1427" t="str">
            <v>KINH TẾ - VẬN TẢI</v>
          </cell>
          <cell r="P1427" t="str">
            <v>KVSB</v>
          </cell>
          <cell r="Q1427" t="str">
            <v>KTVT</v>
          </cell>
          <cell r="R1427" t="str">
            <v>KTVT-KVSB</v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G1427" t="str">
            <v/>
          </cell>
          <cell r="AH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>x</v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</row>
        <row r="1428">
          <cell r="A1428">
            <v>790</v>
          </cell>
          <cell r="B1428">
            <v>3</v>
          </cell>
          <cell r="C1428" t="str">
            <v>DC4VS80</v>
          </cell>
          <cell r="D1428" t="str">
            <v>DC4VS80-DV</v>
          </cell>
          <cell r="E1428">
            <v>732</v>
          </cell>
          <cell r="F1428" t="str">
            <v>Đồ án tốt nghiệp</v>
          </cell>
          <cell r="G1428">
            <v>8</v>
          </cell>
          <cell r="H1428" t="str">
            <v/>
          </cell>
          <cell r="I1428" t="str">
            <v/>
          </cell>
          <cell r="J1428">
            <v>480</v>
          </cell>
          <cell r="K1428" t="str">
            <v/>
          </cell>
          <cell r="L1428" t="str">
            <v>VĐ</v>
          </cell>
          <cell r="M1428" t="str">
            <v/>
          </cell>
          <cell r="N1428" t="str">
            <v>Vận tải sắt - bộ</v>
          </cell>
          <cell r="O1428" t="str">
            <v>KINH TẾ - VẬN TẢI</v>
          </cell>
          <cell r="P1428" t="str">
            <v>KVSB</v>
          </cell>
          <cell r="Q1428" t="str">
            <v>KTVT</v>
          </cell>
          <cell r="R1428" t="str">
            <v>KTVT-KVSB</v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G1428" t="str">
            <v/>
          </cell>
          <cell r="AH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>x</v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</row>
        <row r="1429">
          <cell r="A1429">
            <v>791</v>
          </cell>
          <cell r="B1429">
            <v>4</v>
          </cell>
          <cell r="C1429" t="str">
            <v>CC4VS80</v>
          </cell>
          <cell r="D1429" t="str">
            <v>CC4VS80-CC</v>
          </cell>
          <cell r="E1429">
            <v>733</v>
          </cell>
          <cell r="F1429" t="str">
            <v>Đồ án tốt nghiệp</v>
          </cell>
          <cell r="G1429">
            <v>4</v>
          </cell>
          <cell r="H1429" t="str">
            <v/>
          </cell>
          <cell r="I1429" t="str">
            <v/>
          </cell>
          <cell r="J1429">
            <v>240</v>
          </cell>
          <cell r="K1429" t="str">
            <v/>
          </cell>
          <cell r="L1429" t="str">
            <v>VĐ</v>
          </cell>
          <cell r="M1429" t="str">
            <v/>
          </cell>
          <cell r="N1429" t="str">
            <v>Vận tải sắt - bộ</v>
          </cell>
          <cell r="O1429" t="str">
            <v>KINH TẾ - VẬN TẢI</v>
          </cell>
          <cell r="P1429" t="str">
            <v>KVSB</v>
          </cell>
          <cell r="Q1429" t="str">
            <v>KTVT</v>
          </cell>
          <cell r="R1429" t="str">
            <v>KTVT-KVSB</v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G1429" t="str">
            <v/>
          </cell>
          <cell r="AH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>x</v>
          </cell>
          <cell r="BH1429" t="str">
            <v/>
          </cell>
        </row>
        <row r="1430">
          <cell r="A1430">
            <v>791</v>
          </cell>
          <cell r="B1430">
            <v>5</v>
          </cell>
          <cell r="C1430" t="str">
            <v>CC4VS80</v>
          </cell>
          <cell r="D1430" t="str">
            <v>CC4VS80-CL</v>
          </cell>
          <cell r="E1430">
            <v>733</v>
          </cell>
          <cell r="F1430" t="str">
            <v>Đồ án tốt nghiệp</v>
          </cell>
          <cell r="G1430">
            <v>4</v>
          </cell>
          <cell r="H1430" t="str">
            <v/>
          </cell>
          <cell r="I1430" t="str">
            <v/>
          </cell>
          <cell r="J1430">
            <v>240</v>
          </cell>
          <cell r="K1430" t="str">
            <v/>
          </cell>
          <cell r="L1430" t="str">
            <v>VĐ</v>
          </cell>
          <cell r="M1430" t="str">
            <v/>
          </cell>
          <cell r="N1430" t="str">
            <v>Vận tải sắt - bộ</v>
          </cell>
          <cell r="O1430" t="str">
            <v>KINH TẾ - VẬN TẢI</v>
          </cell>
          <cell r="P1430" t="str">
            <v>KVSB</v>
          </cell>
          <cell r="Q1430" t="str">
            <v>KTVT</v>
          </cell>
          <cell r="R1430" t="str">
            <v>KTVT-KVSB</v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G1430" t="str">
            <v/>
          </cell>
          <cell r="AH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>x</v>
          </cell>
          <cell r="BH1430" t="str">
            <v/>
          </cell>
        </row>
        <row r="1431">
          <cell r="A1431">
            <v>792</v>
          </cell>
          <cell r="B1431">
            <v>1</v>
          </cell>
          <cell r="C1431" t="str">
            <v>DC4VB80</v>
          </cell>
          <cell r="D1431" t="str">
            <v>DC4VB80-DC</v>
          </cell>
          <cell r="E1431">
            <v>734</v>
          </cell>
          <cell r="F1431" t="str">
            <v>Đồ án tốt nghiệp</v>
          </cell>
          <cell r="G1431">
            <v>8</v>
          </cell>
          <cell r="H1431" t="str">
            <v/>
          </cell>
          <cell r="I1431" t="str">
            <v/>
          </cell>
          <cell r="J1431">
            <v>480</v>
          </cell>
          <cell r="K1431" t="str">
            <v/>
          </cell>
          <cell r="L1431" t="str">
            <v>VĐ</v>
          </cell>
          <cell r="M1431" t="str">
            <v/>
          </cell>
          <cell r="N1431" t="str">
            <v>Vận tải sắt - bộ</v>
          </cell>
          <cell r="O1431" t="str">
            <v>KINH TẾ - VẬN TẢI</v>
          </cell>
          <cell r="P1431" t="str">
            <v>KVSB</v>
          </cell>
          <cell r="Q1431" t="str">
            <v>KTVT</v>
          </cell>
          <cell r="R1431" t="str">
            <v>KTVT-KVSB</v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G1431" t="str">
            <v/>
          </cell>
          <cell r="AH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>x</v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</row>
        <row r="1432">
          <cell r="A1432">
            <v>792</v>
          </cell>
          <cell r="B1432">
            <v>2</v>
          </cell>
          <cell r="C1432" t="str">
            <v>DC4VB80</v>
          </cell>
          <cell r="D1432" t="str">
            <v>DC4VB80-DL</v>
          </cell>
          <cell r="E1432">
            <v>734</v>
          </cell>
          <cell r="F1432" t="str">
            <v>Đồ án tốt nghiệp</v>
          </cell>
          <cell r="G1432">
            <v>8</v>
          </cell>
          <cell r="H1432" t="str">
            <v/>
          </cell>
          <cell r="I1432" t="str">
            <v/>
          </cell>
          <cell r="J1432">
            <v>480</v>
          </cell>
          <cell r="K1432" t="str">
            <v/>
          </cell>
          <cell r="L1432" t="str">
            <v>VĐ</v>
          </cell>
          <cell r="M1432" t="str">
            <v/>
          </cell>
          <cell r="N1432" t="str">
            <v>Vận tải sắt - bộ</v>
          </cell>
          <cell r="O1432" t="str">
            <v>KINH TẾ - VẬN TẢI</v>
          </cell>
          <cell r="P1432" t="str">
            <v>KVSB</v>
          </cell>
          <cell r="Q1432" t="str">
            <v>KTVT</v>
          </cell>
          <cell r="R1432" t="str">
            <v>KTVT-KVSB</v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G1432" t="str">
            <v/>
          </cell>
          <cell r="AH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>x</v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</row>
        <row r="1433">
          <cell r="A1433">
            <v>793</v>
          </cell>
          <cell r="B1433">
            <v>4</v>
          </cell>
          <cell r="C1433" t="str">
            <v>CC4VB80</v>
          </cell>
          <cell r="D1433" t="str">
            <v>CC4VB80-CC</v>
          </cell>
          <cell r="E1433">
            <v>735</v>
          </cell>
          <cell r="F1433" t="str">
            <v>Đồ án tốt nghiệp</v>
          </cell>
          <cell r="G1433">
            <v>4</v>
          </cell>
          <cell r="H1433" t="str">
            <v/>
          </cell>
          <cell r="I1433" t="str">
            <v/>
          </cell>
          <cell r="J1433">
            <v>240</v>
          </cell>
          <cell r="K1433" t="str">
            <v/>
          </cell>
          <cell r="L1433" t="str">
            <v>VĐ</v>
          </cell>
          <cell r="M1433" t="str">
            <v/>
          </cell>
          <cell r="N1433" t="str">
            <v>Vận tải sắt - bộ</v>
          </cell>
          <cell r="O1433" t="str">
            <v>KINH TẾ - VẬN TẢI</v>
          </cell>
          <cell r="P1433" t="str">
            <v>KVSB</v>
          </cell>
          <cell r="Q1433" t="str">
            <v>KTVT</v>
          </cell>
          <cell r="R1433" t="str">
            <v>KTVT-KVSB</v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G1433" t="str">
            <v/>
          </cell>
          <cell r="AH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>x</v>
          </cell>
          <cell r="BG1433" t="str">
            <v/>
          </cell>
          <cell r="BH1433" t="str">
            <v/>
          </cell>
        </row>
        <row r="1434">
          <cell r="A1434">
            <v>794</v>
          </cell>
          <cell r="B1434">
            <v>1</v>
          </cell>
          <cell r="C1434" t="str">
            <v>DC4VL80</v>
          </cell>
          <cell r="D1434" t="str">
            <v>DC4VL80-DC</v>
          </cell>
          <cell r="E1434">
            <v>924</v>
          </cell>
          <cell r="F1434" t="str">
            <v>Đồ án tốt nghiệp</v>
          </cell>
          <cell r="G1434">
            <v>8</v>
          </cell>
          <cell r="H1434" t="str">
            <v/>
          </cell>
          <cell r="I1434" t="str">
            <v/>
          </cell>
          <cell r="J1434">
            <v>480</v>
          </cell>
          <cell r="K1434" t="str">
            <v/>
          </cell>
          <cell r="L1434" t="str">
            <v>VĐ</v>
          </cell>
          <cell r="M1434" t="str">
            <v/>
          </cell>
          <cell r="N1434" t="str">
            <v>Vận tải sắt - bộ</v>
          </cell>
          <cell r="O1434" t="str">
            <v>KINH TẾ - VẬN TẢI</v>
          </cell>
          <cell r="P1434" t="str">
            <v>KVSB</v>
          </cell>
          <cell r="Q1434" t="str">
            <v>KTVT</v>
          </cell>
          <cell r="R1434" t="str">
            <v>KTVT-KVSB</v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G1434" t="str">
            <v/>
          </cell>
          <cell r="AH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>x</v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</row>
        <row r="1435">
          <cell r="A1435">
            <v>795</v>
          </cell>
          <cell r="B1435">
            <v>1</v>
          </cell>
          <cell r="C1435" t="str">
            <v>DC3VS75</v>
          </cell>
          <cell r="D1435" t="str">
            <v>DC3VS75-DC</v>
          </cell>
          <cell r="E1435">
            <v>494</v>
          </cell>
          <cell r="F1435" t="str">
            <v>Giá thành vận tải đường sắt</v>
          </cell>
          <cell r="G1435">
            <v>2</v>
          </cell>
          <cell r="H1435">
            <v>30</v>
          </cell>
          <cell r="I1435" t="str">
            <v/>
          </cell>
          <cell r="J1435" t="str">
            <v/>
          </cell>
          <cell r="K1435" t="str">
            <v/>
          </cell>
          <cell r="L1435" t="str">
            <v>Viết</v>
          </cell>
          <cell r="M1435">
            <v>75</v>
          </cell>
          <cell r="N1435" t="str">
            <v>Vận tải sắt - bộ</v>
          </cell>
          <cell r="O1435" t="str">
            <v>KINH TẾ - VẬN TẢI</v>
          </cell>
          <cell r="P1435" t="str">
            <v>KVSB</v>
          </cell>
          <cell r="Q1435" t="str">
            <v>KTVT</v>
          </cell>
          <cell r="R1435" t="str">
            <v>KTVT-KVSB</v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G1435" t="str">
            <v/>
          </cell>
          <cell r="AH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>x</v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</row>
        <row r="1436">
          <cell r="A1436">
            <v>795</v>
          </cell>
          <cell r="B1436">
            <v>2</v>
          </cell>
          <cell r="C1436" t="str">
            <v>DC3VS75</v>
          </cell>
          <cell r="D1436" t="str">
            <v>DC3VS75-DL</v>
          </cell>
          <cell r="E1436">
            <v>494</v>
          </cell>
          <cell r="F1436" t="str">
            <v>Giá thành vận tải đường sắt</v>
          </cell>
          <cell r="G1436">
            <v>2</v>
          </cell>
          <cell r="H1436">
            <v>30</v>
          </cell>
          <cell r="I1436" t="str">
            <v/>
          </cell>
          <cell r="J1436" t="str">
            <v/>
          </cell>
          <cell r="K1436" t="str">
            <v/>
          </cell>
          <cell r="L1436" t="str">
            <v>Viết</v>
          </cell>
          <cell r="M1436">
            <v>75</v>
          </cell>
          <cell r="N1436" t="str">
            <v>Vận tải sắt - bộ</v>
          </cell>
          <cell r="O1436" t="str">
            <v>KINH TẾ - VẬN TẢI</v>
          </cell>
          <cell r="P1436" t="str">
            <v>KVSB</v>
          </cell>
          <cell r="Q1436" t="str">
            <v>KTVT</v>
          </cell>
          <cell r="R1436" t="str">
            <v>KTVT-KVSB</v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G1436" t="str">
            <v/>
          </cell>
          <cell r="AH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>x</v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</row>
        <row r="1437">
          <cell r="A1437">
            <v>795</v>
          </cell>
          <cell r="B1437">
            <v>3</v>
          </cell>
          <cell r="C1437" t="str">
            <v>DC3VS75</v>
          </cell>
          <cell r="D1437" t="str">
            <v>DC3VS75-DV</v>
          </cell>
          <cell r="E1437">
            <v>494</v>
          </cell>
          <cell r="F1437" t="str">
            <v>Giá thành vận tải đường sắt</v>
          </cell>
          <cell r="G1437">
            <v>2</v>
          </cell>
          <cell r="H1437">
            <v>30</v>
          </cell>
          <cell r="I1437" t="str">
            <v/>
          </cell>
          <cell r="J1437" t="str">
            <v/>
          </cell>
          <cell r="K1437" t="str">
            <v/>
          </cell>
          <cell r="L1437" t="str">
            <v>Viết</v>
          </cell>
          <cell r="M1437">
            <v>75</v>
          </cell>
          <cell r="N1437" t="str">
            <v>Vận tải sắt - bộ</v>
          </cell>
          <cell r="O1437" t="str">
            <v>KINH TẾ - VẬN TẢI</v>
          </cell>
          <cell r="P1437" t="str">
            <v>KVSB</v>
          </cell>
          <cell r="Q1437" t="str">
            <v>KTVT</v>
          </cell>
          <cell r="R1437" t="str">
            <v>KTVT-KVSB</v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G1437" t="str">
            <v/>
          </cell>
          <cell r="AH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>x</v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</row>
        <row r="1438">
          <cell r="A1438">
            <v>796</v>
          </cell>
          <cell r="B1438">
            <v>1</v>
          </cell>
          <cell r="C1438" t="str">
            <v>DC3VL35</v>
          </cell>
          <cell r="D1438" t="str">
            <v>DC3VL35-DC</v>
          </cell>
          <cell r="E1438">
            <v>915</v>
          </cell>
          <cell r="F1438" t="str">
            <v>Giao dịch ngoại thương</v>
          </cell>
          <cell r="G1438">
            <v>3</v>
          </cell>
          <cell r="H1438">
            <v>45</v>
          </cell>
          <cell r="I1438" t="str">
            <v/>
          </cell>
          <cell r="J1438" t="str">
            <v/>
          </cell>
          <cell r="K1438" t="str">
            <v/>
          </cell>
          <cell r="L1438" t="str">
            <v>Viết</v>
          </cell>
          <cell r="M1438">
            <v>90</v>
          </cell>
          <cell r="N1438" t="str">
            <v>Vận tải sắt - bộ</v>
          </cell>
          <cell r="O1438" t="str">
            <v>KINH TẾ - VẬN TẢI</v>
          </cell>
          <cell r="P1438" t="str">
            <v>KVSB</v>
          </cell>
          <cell r="Q1438" t="str">
            <v>KTVT</v>
          </cell>
          <cell r="R1438" t="str">
            <v>KTVT-KVSB</v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G1438" t="str">
            <v/>
          </cell>
          <cell r="AH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>x</v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</row>
        <row r="1439">
          <cell r="A1439">
            <v>797</v>
          </cell>
          <cell r="B1439">
            <v>1</v>
          </cell>
          <cell r="C1439" t="str">
            <v>DC3VB75</v>
          </cell>
          <cell r="D1439" t="str">
            <v>DC3VB75-DC</v>
          </cell>
          <cell r="E1439">
            <v>613</v>
          </cell>
          <cell r="F1439" t="str">
            <v xml:space="preserve">Giao nhận vận tải </v>
          </cell>
          <cell r="G1439">
            <v>2</v>
          </cell>
          <cell r="H1439">
            <v>30</v>
          </cell>
          <cell r="I1439" t="str">
            <v/>
          </cell>
          <cell r="J1439" t="str">
            <v/>
          </cell>
          <cell r="K1439" t="str">
            <v/>
          </cell>
          <cell r="L1439" t="str">
            <v>Viết</v>
          </cell>
          <cell r="M1439">
            <v>75</v>
          </cell>
          <cell r="N1439" t="str">
            <v>Vận tải sắt - bộ</v>
          </cell>
          <cell r="O1439" t="str">
            <v>KINH TẾ - VẬN TẢI</v>
          </cell>
          <cell r="P1439" t="str">
            <v>KVSB</v>
          </cell>
          <cell r="Q1439" t="str">
            <v>KTVT</v>
          </cell>
          <cell r="R1439" t="str">
            <v>KTVT-KVSB</v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 t="str">
            <v/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G1439" t="str">
            <v/>
          </cell>
          <cell r="AH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>o</v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>o</v>
          </cell>
          <cell r="BG1439" t="str">
            <v/>
          </cell>
          <cell r="BH1439" t="str">
            <v/>
          </cell>
        </row>
        <row r="1440">
          <cell r="A1440">
            <v>797</v>
          </cell>
          <cell r="B1440">
            <v>2</v>
          </cell>
          <cell r="C1440" t="str">
            <v>DC3VB75</v>
          </cell>
          <cell r="D1440" t="str">
            <v>DC3VB75-DL</v>
          </cell>
          <cell r="E1440">
            <v>613</v>
          </cell>
          <cell r="F1440" t="str">
            <v xml:space="preserve">Giao nhận vận tải </v>
          </cell>
          <cell r="G1440">
            <v>2</v>
          </cell>
          <cell r="H1440">
            <v>30</v>
          </cell>
          <cell r="I1440" t="str">
            <v/>
          </cell>
          <cell r="J1440" t="str">
            <v/>
          </cell>
          <cell r="K1440" t="str">
            <v/>
          </cell>
          <cell r="L1440" t="str">
            <v>Viết</v>
          </cell>
          <cell r="M1440">
            <v>75</v>
          </cell>
          <cell r="N1440" t="str">
            <v>Vận tải sắt - bộ</v>
          </cell>
          <cell r="O1440" t="str">
            <v>KINH TẾ - VẬN TẢI</v>
          </cell>
          <cell r="P1440" t="str">
            <v>KVSB</v>
          </cell>
          <cell r="Q1440" t="str">
            <v>KTVT</v>
          </cell>
          <cell r="R1440" t="str">
            <v>KTVT-KVSB</v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G1440" t="str">
            <v/>
          </cell>
          <cell r="AH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>o</v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>o</v>
          </cell>
          <cell r="BG1440" t="str">
            <v/>
          </cell>
          <cell r="BH1440" t="str">
            <v/>
          </cell>
        </row>
        <row r="1441">
          <cell r="A1441">
            <v>797</v>
          </cell>
          <cell r="B1441">
            <v>4</v>
          </cell>
          <cell r="C1441" t="str">
            <v>CC3VB75</v>
          </cell>
          <cell r="D1441" t="str">
            <v>CC3VB75-CC</v>
          </cell>
          <cell r="E1441">
            <v>613</v>
          </cell>
          <cell r="F1441" t="str">
            <v xml:space="preserve">Giao nhận vận tải </v>
          </cell>
          <cell r="G1441">
            <v>2</v>
          </cell>
          <cell r="H1441">
            <v>30</v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Viết</v>
          </cell>
          <cell r="M1441">
            <v>75</v>
          </cell>
          <cell r="N1441" t="str">
            <v>Vận tải sắt - bộ</v>
          </cell>
          <cell r="O1441" t="str">
            <v>KINH TẾ - VẬN TẢI</v>
          </cell>
          <cell r="P1441" t="str">
            <v>KVSB</v>
          </cell>
          <cell r="Q1441" t="str">
            <v>KTVT</v>
          </cell>
          <cell r="R1441" t="str">
            <v>KTVT-KVSB</v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G1441" t="str">
            <v/>
          </cell>
          <cell r="AH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>o</v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>o</v>
          </cell>
          <cell r="BG1441" t="str">
            <v/>
          </cell>
          <cell r="BH1441" t="str">
            <v/>
          </cell>
        </row>
        <row r="1442">
          <cell r="A1442">
            <v>798</v>
          </cell>
          <cell r="B1442">
            <v>1</v>
          </cell>
          <cell r="C1442" t="str">
            <v>DC3VL22</v>
          </cell>
          <cell r="D1442" t="str">
            <v>DC3VL22-DC</v>
          </cell>
          <cell r="E1442">
            <v>903</v>
          </cell>
          <cell r="F1442" t="str">
            <v>Giao nhận vận tải và hải quan</v>
          </cell>
          <cell r="G1442">
            <v>3</v>
          </cell>
          <cell r="H1442">
            <v>45</v>
          </cell>
          <cell r="I1442" t="str">
            <v/>
          </cell>
          <cell r="J1442" t="str">
            <v/>
          </cell>
          <cell r="K1442" t="str">
            <v/>
          </cell>
          <cell r="L1442" t="str">
            <v>Viết</v>
          </cell>
          <cell r="M1442">
            <v>90</v>
          </cell>
          <cell r="N1442" t="str">
            <v>Vận tải sắt - bộ</v>
          </cell>
          <cell r="O1442" t="str">
            <v>KINH TẾ - VẬN TẢI</v>
          </cell>
          <cell r="P1442" t="str">
            <v>KVSB</v>
          </cell>
          <cell r="Q1442" t="str">
            <v>KTVT</v>
          </cell>
          <cell r="R1442" t="str">
            <v>KTVT-KVSB</v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G1442" t="str">
            <v/>
          </cell>
          <cell r="AH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>x</v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</row>
        <row r="1443">
          <cell r="A1443">
            <v>799</v>
          </cell>
          <cell r="B1443">
            <v>1</v>
          </cell>
          <cell r="C1443" t="str">
            <v>DC2KV25</v>
          </cell>
          <cell r="D1443" t="str">
            <v>DC2KV25-DC</v>
          </cell>
          <cell r="E1443">
            <v>901</v>
          </cell>
          <cell r="F1443" t="str">
            <v>Hạ tầng giao thông vận tải</v>
          </cell>
          <cell r="G1443">
            <v>2</v>
          </cell>
          <cell r="H1443">
            <v>30</v>
          </cell>
          <cell r="I1443" t="str">
            <v/>
          </cell>
          <cell r="J1443" t="str">
            <v/>
          </cell>
          <cell r="K1443" t="str">
            <v/>
          </cell>
          <cell r="L1443" t="str">
            <v>Viết</v>
          </cell>
          <cell r="M1443">
            <v>75</v>
          </cell>
          <cell r="N1443" t="str">
            <v>Vận tải sắt - bộ</v>
          </cell>
          <cell r="O1443" t="str">
            <v>KINH TẾ - VẬN TẢI</v>
          </cell>
          <cell r="P1443" t="str">
            <v>KVSB</v>
          </cell>
          <cell r="Q1443" t="str">
            <v>KTVT</v>
          </cell>
          <cell r="R1443" t="str">
            <v>KTVT-KVSB</v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G1443" t="str">
            <v/>
          </cell>
          <cell r="AH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>o</v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</row>
        <row r="1444">
          <cell r="A1444">
            <v>800</v>
          </cell>
          <cell r="B1444">
            <v>1</v>
          </cell>
          <cell r="C1444" t="str">
            <v>DC2VB39</v>
          </cell>
          <cell r="D1444" t="str">
            <v>DC2VB39-DC</v>
          </cell>
          <cell r="E1444">
            <v>154</v>
          </cell>
          <cell r="F1444" t="str">
            <v>Hạ tầng Giao thông vận tải đường bộ</v>
          </cell>
          <cell r="G1444">
            <v>2</v>
          </cell>
          <cell r="H1444">
            <v>30</v>
          </cell>
          <cell r="I1444" t="str">
            <v/>
          </cell>
          <cell r="J1444" t="str">
            <v/>
          </cell>
          <cell r="K1444" t="str">
            <v/>
          </cell>
          <cell r="L1444" t="str">
            <v>Viết</v>
          </cell>
          <cell r="M1444">
            <v>75</v>
          </cell>
          <cell r="N1444" t="str">
            <v>Vận tải sắt - bộ</v>
          </cell>
          <cell r="O1444" t="str">
            <v>KINH TẾ - VẬN TẢI</v>
          </cell>
          <cell r="P1444" t="str">
            <v>KVSB</v>
          </cell>
          <cell r="Q1444" t="str">
            <v>KTVT</v>
          </cell>
          <cell r="R1444" t="str">
            <v>KTVT-KVSB</v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G1444" t="str">
            <v/>
          </cell>
          <cell r="AH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>x</v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>x</v>
          </cell>
          <cell r="BG1444" t="str">
            <v/>
          </cell>
          <cell r="BH1444" t="str">
            <v/>
          </cell>
        </row>
        <row r="1445">
          <cell r="A1445">
            <v>800</v>
          </cell>
          <cell r="B1445">
            <v>4</v>
          </cell>
          <cell r="C1445" t="str">
            <v>CC2VB39</v>
          </cell>
          <cell r="D1445" t="str">
            <v>CC2VB39-CC</v>
          </cell>
          <cell r="E1445">
            <v>154</v>
          </cell>
          <cell r="F1445" t="str">
            <v>Hạ tầng Giao thông vận tải đường bộ</v>
          </cell>
          <cell r="G1445">
            <v>2</v>
          </cell>
          <cell r="H1445">
            <v>30</v>
          </cell>
          <cell r="I1445" t="str">
            <v/>
          </cell>
          <cell r="J1445" t="str">
            <v/>
          </cell>
          <cell r="K1445" t="str">
            <v/>
          </cell>
          <cell r="L1445" t="str">
            <v>Viết</v>
          </cell>
          <cell r="M1445">
            <v>75</v>
          </cell>
          <cell r="N1445" t="str">
            <v>Vận tải sắt - bộ</v>
          </cell>
          <cell r="O1445" t="str">
            <v>KINH TẾ - VẬN TẢI</v>
          </cell>
          <cell r="P1445" t="str">
            <v>KVSB</v>
          </cell>
          <cell r="Q1445" t="str">
            <v>KTVT</v>
          </cell>
          <cell r="R1445" t="str">
            <v>KTVT-KVSB</v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G1445" t="str">
            <v/>
          </cell>
          <cell r="AH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>x</v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>x</v>
          </cell>
          <cell r="BG1445" t="str">
            <v/>
          </cell>
          <cell r="BH1445" t="str">
            <v/>
          </cell>
        </row>
        <row r="1446">
          <cell r="A1446">
            <v>801</v>
          </cell>
          <cell r="B1446">
            <v>1</v>
          </cell>
          <cell r="C1446" t="str">
            <v>DC2KV31</v>
          </cell>
          <cell r="D1446" t="str">
            <v>DC2KV31-DC</v>
          </cell>
          <cell r="E1446">
            <v>152</v>
          </cell>
          <cell r="F1446" t="str">
            <v>Hàng hóa vận tải</v>
          </cell>
          <cell r="G1446">
            <v>2</v>
          </cell>
          <cell r="H1446">
            <v>30</v>
          </cell>
          <cell r="I1446" t="str">
            <v/>
          </cell>
          <cell r="J1446" t="str">
            <v/>
          </cell>
          <cell r="K1446" t="str">
            <v/>
          </cell>
          <cell r="L1446" t="str">
            <v>Viết</v>
          </cell>
          <cell r="M1446">
            <v>75</v>
          </cell>
          <cell r="N1446" t="str">
            <v>Vận tải sắt - bộ</v>
          </cell>
          <cell r="O1446" t="str">
            <v>KINH TẾ - VẬN TẢI</v>
          </cell>
          <cell r="P1446" t="str">
            <v>KVSB</v>
          </cell>
          <cell r="Q1446" t="str">
            <v>KTVT</v>
          </cell>
          <cell r="R1446" t="str">
            <v>KTVT-KVSB</v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G1446" t="str">
            <v/>
          </cell>
          <cell r="AH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>x</v>
          </cell>
          <cell r="AN1446" t="str">
            <v/>
          </cell>
          <cell r="AO1446" t="str">
            <v>x</v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>x</v>
          </cell>
          <cell r="BG1446" t="str">
            <v/>
          </cell>
          <cell r="BH1446" t="str">
            <v/>
          </cell>
        </row>
        <row r="1447">
          <cell r="A1447">
            <v>801</v>
          </cell>
          <cell r="B1447">
            <v>4</v>
          </cell>
          <cell r="C1447" t="str">
            <v>CC2KV31</v>
          </cell>
          <cell r="D1447" t="str">
            <v>CC2KV31-CC</v>
          </cell>
          <cell r="E1447">
            <v>152</v>
          </cell>
          <cell r="F1447" t="str">
            <v>Hàng hóa vận tải</v>
          </cell>
          <cell r="G1447">
            <v>2</v>
          </cell>
          <cell r="H1447">
            <v>30</v>
          </cell>
          <cell r="I1447" t="str">
            <v/>
          </cell>
          <cell r="J1447" t="str">
            <v/>
          </cell>
          <cell r="K1447" t="str">
            <v/>
          </cell>
          <cell r="L1447" t="str">
            <v>Viết</v>
          </cell>
          <cell r="M1447">
            <v>75</v>
          </cell>
          <cell r="N1447" t="str">
            <v>Vận tải sắt - bộ</v>
          </cell>
          <cell r="O1447" t="str">
            <v>KINH TẾ - VẬN TẢI</v>
          </cell>
          <cell r="P1447" t="str">
            <v>KVSB</v>
          </cell>
          <cell r="Q1447" t="str">
            <v>KTVT</v>
          </cell>
          <cell r="R1447" t="str">
            <v>KTVT-KVSB</v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G1447" t="str">
            <v/>
          </cell>
          <cell r="AH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>x</v>
          </cell>
          <cell r="AN1447" t="str">
            <v/>
          </cell>
          <cell r="AO1447" t="str">
            <v>x</v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>x</v>
          </cell>
          <cell r="BG1447" t="str">
            <v/>
          </cell>
          <cell r="BH1447" t="str">
            <v/>
          </cell>
        </row>
        <row r="1448">
          <cell r="A1448">
            <v>802</v>
          </cell>
          <cell r="B1448">
            <v>1</v>
          </cell>
          <cell r="C1448" t="str">
            <v>DC3VL38</v>
          </cell>
          <cell r="D1448" t="str">
            <v>DC3VL38-DC</v>
          </cell>
          <cell r="E1448">
            <v>918</v>
          </cell>
          <cell r="F1448" t="str">
            <v>Hệ thống thông tin Logistics</v>
          </cell>
          <cell r="G1448">
            <v>3</v>
          </cell>
          <cell r="H1448">
            <v>45</v>
          </cell>
          <cell r="I1448" t="str">
            <v/>
          </cell>
          <cell r="J1448" t="str">
            <v/>
          </cell>
          <cell r="K1448" t="str">
            <v/>
          </cell>
          <cell r="L1448" t="str">
            <v>Viết</v>
          </cell>
          <cell r="M1448">
            <v>90</v>
          </cell>
          <cell r="N1448" t="str">
            <v>Vận tải sắt - bộ</v>
          </cell>
          <cell r="O1448" t="str">
            <v>KINH TẾ - VẬN TẢI</v>
          </cell>
          <cell r="P1448" t="str">
            <v>KVSB</v>
          </cell>
          <cell r="Q1448" t="str">
            <v>KTVT</v>
          </cell>
          <cell r="R1448" t="str">
            <v>KTVT-KVSB</v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G1448" t="str">
            <v/>
          </cell>
          <cell r="AH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>x</v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</row>
        <row r="1449">
          <cell r="A1449">
            <v>803</v>
          </cell>
          <cell r="B1449">
            <v>1</v>
          </cell>
          <cell r="C1449" t="str">
            <v>DC3VS74</v>
          </cell>
          <cell r="D1449" t="str">
            <v>DC3VS74-DC</v>
          </cell>
          <cell r="E1449">
            <v>493</v>
          </cell>
          <cell r="F1449" t="str">
            <v>Kế hoạch và hạch toán vận tải đường sắt</v>
          </cell>
          <cell r="G1449">
            <v>2</v>
          </cell>
          <cell r="H1449">
            <v>30</v>
          </cell>
          <cell r="I1449" t="str">
            <v/>
          </cell>
          <cell r="J1449" t="str">
            <v/>
          </cell>
          <cell r="K1449" t="str">
            <v/>
          </cell>
          <cell r="L1449" t="str">
            <v>Viết</v>
          </cell>
          <cell r="M1449">
            <v>75</v>
          </cell>
          <cell r="N1449" t="str">
            <v>Vận tải sắt - bộ</v>
          </cell>
          <cell r="O1449" t="str">
            <v>KINH TẾ - VẬN TẢI</v>
          </cell>
          <cell r="P1449" t="str">
            <v>KVSB</v>
          </cell>
          <cell r="Q1449" t="str">
            <v>KTVT</v>
          </cell>
          <cell r="R1449" t="str">
            <v>KTVT-KVSB</v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G1449" t="str">
            <v/>
          </cell>
          <cell r="AH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>x</v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</row>
        <row r="1450">
          <cell r="A1450">
            <v>803</v>
          </cell>
          <cell r="B1450">
            <v>2</v>
          </cell>
          <cell r="C1450" t="str">
            <v>DC3VS74</v>
          </cell>
          <cell r="D1450" t="str">
            <v>DC3VS74-DL</v>
          </cell>
          <cell r="E1450">
            <v>493</v>
          </cell>
          <cell r="F1450" t="str">
            <v>Kế hoạch và hạch toán vận tải đường sắt</v>
          </cell>
          <cell r="G1450">
            <v>2</v>
          </cell>
          <cell r="H1450">
            <v>30</v>
          </cell>
          <cell r="I1450" t="str">
            <v/>
          </cell>
          <cell r="J1450" t="str">
            <v/>
          </cell>
          <cell r="K1450" t="str">
            <v/>
          </cell>
          <cell r="L1450" t="str">
            <v>Viết</v>
          </cell>
          <cell r="M1450">
            <v>75</v>
          </cell>
          <cell r="N1450" t="str">
            <v>Vận tải sắt - bộ</v>
          </cell>
          <cell r="O1450" t="str">
            <v>KINH TẾ - VẬN TẢI</v>
          </cell>
          <cell r="P1450" t="str">
            <v>KVSB</v>
          </cell>
          <cell r="Q1450" t="str">
            <v>KTVT</v>
          </cell>
          <cell r="R1450" t="str">
            <v>KTVT-KVSB</v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G1450" t="str">
            <v/>
          </cell>
          <cell r="AH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>x</v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</row>
        <row r="1451">
          <cell r="A1451">
            <v>803</v>
          </cell>
          <cell r="B1451">
            <v>3</v>
          </cell>
          <cell r="C1451" t="str">
            <v>DC3VS74</v>
          </cell>
          <cell r="D1451" t="str">
            <v>DC3VS74-DV</v>
          </cell>
          <cell r="E1451">
            <v>493</v>
          </cell>
          <cell r="F1451" t="str">
            <v>Kế hoạch và hạch toán vận tải đường sắt</v>
          </cell>
          <cell r="G1451">
            <v>2</v>
          </cell>
          <cell r="H1451">
            <v>30</v>
          </cell>
          <cell r="I1451" t="str">
            <v/>
          </cell>
          <cell r="J1451" t="str">
            <v/>
          </cell>
          <cell r="K1451" t="str">
            <v/>
          </cell>
          <cell r="L1451" t="str">
            <v>Viết</v>
          </cell>
          <cell r="M1451">
            <v>75</v>
          </cell>
          <cell r="N1451" t="str">
            <v>Vận tải sắt - bộ</v>
          </cell>
          <cell r="O1451" t="str">
            <v>KINH TẾ - VẬN TẢI</v>
          </cell>
          <cell r="P1451" t="str">
            <v>KVSB</v>
          </cell>
          <cell r="Q1451" t="str">
            <v>KTVT</v>
          </cell>
          <cell r="R1451" t="str">
            <v>KTVT-KVSB</v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 t="str">
            <v/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G1451" t="str">
            <v/>
          </cell>
          <cell r="AH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>x</v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</row>
        <row r="1452">
          <cell r="A1452">
            <v>804</v>
          </cell>
          <cell r="B1452">
            <v>1</v>
          </cell>
          <cell r="C1452" t="str">
            <v>DC3VS71</v>
          </cell>
          <cell r="D1452" t="str">
            <v>DC3VS71-DC</v>
          </cell>
          <cell r="E1452">
            <v>610</v>
          </cell>
          <cell r="F1452" t="str">
            <v>Kế toán vận tải đường sắt</v>
          </cell>
          <cell r="G1452">
            <v>2</v>
          </cell>
          <cell r="H1452">
            <v>15</v>
          </cell>
          <cell r="I1452">
            <v>30</v>
          </cell>
          <cell r="J1452" t="str">
            <v/>
          </cell>
          <cell r="K1452" t="str">
            <v/>
          </cell>
          <cell r="L1452" t="str">
            <v>Viết</v>
          </cell>
          <cell r="M1452">
            <v>75</v>
          </cell>
          <cell r="N1452" t="str">
            <v>Vận tải sắt - bộ</v>
          </cell>
          <cell r="O1452" t="str">
            <v>KINH TẾ - VẬN TẢI</v>
          </cell>
          <cell r="P1452" t="str">
            <v>KVSB</v>
          </cell>
          <cell r="Q1452" t="str">
            <v>KTVT</v>
          </cell>
          <cell r="R1452" t="str">
            <v>KTVT-KVSB</v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G1452" t="str">
            <v/>
          </cell>
          <cell r="AH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>o</v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>o</v>
          </cell>
          <cell r="BH1452" t="str">
            <v/>
          </cell>
        </row>
        <row r="1453">
          <cell r="A1453">
            <v>804</v>
          </cell>
          <cell r="B1453">
            <v>2</v>
          </cell>
          <cell r="C1453" t="str">
            <v>DC3VS71</v>
          </cell>
          <cell r="D1453" t="str">
            <v>DC3VS71-DL</v>
          </cell>
          <cell r="E1453">
            <v>610</v>
          </cell>
          <cell r="F1453" t="str">
            <v>Kế toán vận tải đường sắt</v>
          </cell>
          <cell r="G1453">
            <v>2</v>
          </cell>
          <cell r="H1453">
            <v>15</v>
          </cell>
          <cell r="I1453">
            <v>30</v>
          </cell>
          <cell r="J1453" t="str">
            <v/>
          </cell>
          <cell r="K1453" t="str">
            <v/>
          </cell>
          <cell r="L1453" t="str">
            <v>Viết</v>
          </cell>
          <cell r="M1453">
            <v>75</v>
          </cell>
          <cell r="N1453" t="str">
            <v>Vận tải sắt - bộ</v>
          </cell>
          <cell r="O1453" t="str">
            <v>KINH TẾ - VẬN TẢI</v>
          </cell>
          <cell r="P1453" t="str">
            <v>KVSB</v>
          </cell>
          <cell r="Q1453" t="str">
            <v>KTVT</v>
          </cell>
          <cell r="R1453" t="str">
            <v>KTVT-KVSB</v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G1453" t="str">
            <v/>
          </cell>
          <cell r="AH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>o</v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>o</v>
          </cell>
          <cell r="BH1453" t="str">
            <v/>
          </cell>
        </row>
        <row r="1454">
          <cell r="A1454">
            <v>804</v>
          </cell>
          <cell r="B1454">
            <v>3</v>
          </cell>
          <cell r="C1454" t="str">
            <v>DC3VS71</v>
          </cell>
          <cell r="D1454" t="str">
            <v>DC3VS71-DV</v>
          </cell>
          <cell r="E1454">
            <v>610</v>
          </cell>
          <cell r="F1454" t="str">
            <v>Kế toán vận tải đường sắt</v>
          </cell>
          <cell r="G1454">
            <v>2</v>
          </cell>
          <cell r="H1454">
            <v>15</v>
          </cell>
          <cell r="I1454">
            <v>30</v>
          </cell>
          <cell r="J1454" t="str">
            <v/>
          </cell>
          <cell r="K1454" t="str">
            <v/>
          </cell>
          <cell r="L1454" t="str">
            <v>Viết</v>
          </cell>
          <cell r="M1454">
            <v>75</v>
          </cell>
          <cell r="N1454" t="str">
            <v>Vận tải sắt - bộ</v>
          </cell>
          <cell r="O1454" t="str">
            <v>KINH TẾ - VẬN TẢI</v>
          </cell>
          <cell r="P1454" t="str">
            <v>KVSB</v>
          </cell>
          <cell r="Q1454" t="str">
            <v>KTVT</v>
          </cell>
          <cell r="R1454" t="str">
            <v>KTVT-KVSB</v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G1454" t="str">
            <v/>
          </cell>
          <cell r="AH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>o</v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>o</v>
          </cell>
          <cell r="BH1454" t="str">
            <v/>
          </cell>
        </row>
        <row r="1455">
          <cell r="A1455">
            <v>804</v>
          </cell>
          <cell r="B1455">
            <v>4</v>
          </cell>
          <cell r="C1455" t="str">
            <v>CC3VS71</v>
          </cell>
          <cell r="D1455" t="str">
            <v>CC3VS71-CC</v>
          </cell>
          <cell r="E1455">
            <v>610</v>
          </cell>
          <cell r="F1455" t="str">
            <v>Kế toán vận tải đường sắt</v>
          </cell>
          <cell r="G1455">
            <v>2</v>
          </cell>
          <cell r="H1455">
            <v>15</v>
          </cell>
          <cell r="I1455">
            <v>30</v>
          </cell>
          <cell r="J1455" t="str">
            <v/>
          </cell>
          <cell r="K1455" t="str">
            <v/>
          </cell>
          <cell r="L1455" t="str">
            <v>Viết</v>
          </cell>
          <cell r="M1455">
            <v>75</v>
          </cell>
          <cell r="N1455" t="str">
            <v>Vận tải sắt - bộ</v>
          </cell>
          <cell r="O1455" t="str">
            <v>KINH TẾ - VẬN TẢI</v>
          </cell>
          <cell r="P1455" t="str">
            <v>KVSB</v>
          </cell>
          <cell r="Q1455" t="str">
            <v>KTVT</v>
          </cell>
          <cell r="R1455" t="str">
            <v>KTVT-KVSB</v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G1455" t="str">
            <v/>
          </cell>
          <cell r="AH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>o</v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>o</v>
          </cell>
          <cell r="BH1455" t="str">
            <v/>
          </cell>
        </row>
        <row r="1456">
          <cell r="A1456">
            <v>805</v>
          </cell>
          <cell r="B1456">
            <v>1</v>
          </cell>
          <cell r="C1456" t="str">
            <v>DC2KV84</v>
          </cell>
          <cell r="D1456" t="str">
            <v>DC2KV84-DC</v>
          </cell>
          <cell r="E1456">
            <v>230</v>
          </cell>
          <cell r="F1456" t="str">
            <v>Kinh tế vận tải</v>
          </cell>
          <cell r="G1456">
            <v>2</v>
          </cell>
          <cell r="H1456">
            <v>30</v>
          </cell>
          <cell r="I1456" t="str">
            <v/>
          </cell>
          <cell r="J1456" t="str">
            <v/>
          </cell>
          <cell r="K1456" t="str">
            <v/>
          </cell>
          <cell r="L1456" t="str">
            <v>Viết</v>
          </cell>
          <cell r="M1456">
            <v>75</v>
          </cell>
          <cell r="N1456" t="str">
            <v>Vận tải sắt - bộ</v>
          </cell>
          <cell r="O1456" t="str">
            <v>KINH TẾ - VẬN TẢI</v>
          </cell>
          <cell r="P1456" t="str">
            <v>KVSB</v>
          </cell>
          <cell r="Q1456" t="str">
            <v>KTVT</v>
          </cell>
          <cell r="R1456" t="str">
            <v>KTVT-KVSB</v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G1456" t="str">
            <v/>
          </cell>
          <cell r="AH1456" t="str">
            <v/>
          </cell>
          <cell r="AJ1456" t="str">
            <v>o</v>
          </cell>
          <cell r="AK1456" t="str">
            <v>o</v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>o</v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</row>
        <row r="1457">
          <cell r="A1457">
            <v>805</v>
          </cell>
          <cell r="B1457">
            <v>2</v>
          </cell>
          <cell r="C1457" t="str">
            <v>DC2KV84</v>
          </cell>
          <cell r="D1457" t="str">
            <v>DC2KV84-DL</v>
          </cell>
          <cell r="E1457">
            <v>230</v>
          </cell>
          <cell r="F1457" t="str">
            <v>Kinh tế vận tải</v>
          </cell>
          <cell r="G1457">
            <v>2</v>
          </cell>
          <cell r="H1457">
            <v>30</v>
          </cell>
          <cell r="I1457" t="str">
            <v/>
          </cell>
          <cell r="J1457" t="str">
            <v/>
          </cell>
          <cell r="K1457" t="str">
            <v/>
          </cell>
          <cell r="L1457" t="str">
            <v>Viết</v>
          </cell>
          <cell r="M1457">
            <v>75</v>
          </cell>
          <cell r="N1457" t="str">
            <v>Vận tải sắt - bộ</v>
          </cell>
          <cell r="O1457" t="str">
            <v>KINH TẾ - VẬN TẢI</v>
          </cell>
          <cell r="P1457" t="str">
            <v>KVSB</v>
          </cell>
          <cell r="Q1457" t="str">
            <v>KTVT</v>
          </cell>
          <cell r="R1457" t="str">
            <v>KTVT-KVSB</v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  <cell r="AD1457" t="str">
            <v/>
          </cell>
          <cell r="AE1457" t="str">
            <v/>
          </cell>
          <cell r="AG1457" t="str">
            <v/>
          </cell>
          <cell r="AH1457" t="str">
            <v/>
          </cell>
          <cell r="AJ1457" t="str">
            <v>o</v>
          </cell>
          <cell r="AK1457" t="str">
            <v>o</v>
          </cell>
          <cell r="AL1457" t="str">
            <v/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/>
          </cell>
          <cell r="AS1457" t="str">
            <v/>
          </cell>
          <cell r="AT1457" t="str">
            <v/>
          </cell>
          <cell r="AU1457" t="str">
            <v/>
          </cell>
          <cell r="AV1457" t="str">
            <v/>
          </cell>
          <cell r="AW1457" t="str">
            <v/>
          </cell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  <cell r="BD1457" t="str">
            <v>o</v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</row>
        <row r="1458">
          <cell r="A1458">
            <v>805</v>
          </cell>
          <cell r="B1458">
            <v>4</v>
          </cell>
          <cell r="C1458" t="str">
            <v>CC2KV84</v>
          </cell>
          <cell r="D1458" t="str">
            <v>CC2KV84-CC</v>
          </cell>
          <cell r="E1458">
            <v>230</v>
          </cell>
          <cell r="F1458" t="str">
            <v>Kinh tế vận tải</v>
          </cell>
          <cell r="G1458">
            <v>2</v>
          </cell>
          <cell r="H1458">
            <v>30</v>
          </cell>
          <cell r="I1458" t="str">
            <v/>
          </cell>
          <cell r="J1458" t="str">
            <v/>
          </cell>
          <cell r="K1458" t="str">
            <v/>
          </cell>
          <cell r="L1458" t="str">
            <v>Viết</v>
          </cell>
          <cell r="M1458">
            <v>75</v>
          </cell>
          <cell r="N1458" t="str">
            <v>Vận tải sắt - bộ</v>
          </cell>
          <cell r="O1458" t="str">
            <v>KINH TẾ - VẬN TẢI</v>
          </cell>
          <cell r="P1458" t="str">
            <v>KVSB</v>
          </cell>
          <cell r="Q1458" t="str">
            <v>KTVT</v>
          </cell>
          <cell r="R1458" t="str">
            <v>KTVT-KVSB</v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D1458" t="str">
            <v/>
          </cell>
          <cell r="AE1458" t="str">
            <v/>
          </cell>
          <cell r="AG1458" t="str">
            <v/>
          </cell>
          <cell r="AH1458" t="str">
            <v/>
          </cell>
          <cell r="AJ1458" t="str">
            <v>o</v>
          </cell>
          <cell r="AK1458" t="str">
            <v>o</v>
          </cell>
          <cell r="AL1458" t="str">
            <v/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/>
          </cell>
          <cell r="AQ1458" t="str">
            <v/>
          </cell>
          <cell r="AR1458" t="str">
            <v/>
          </cell>
          <cell r="AS1458" t="str">
            <v/>
          </cell>
          <cell r="AT1458" t="str">
            <v/>
          </cell>
          <cell r="AU1458" t="str">
            <v/>
          </cell>
          <cell r="AV1458" t="str">
            <v/>
          </cell>
          <cell r="AW1458" t="str">
            <v/>
          </cell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  <cell r="BD1458" t="str">
            <v>o</v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</row>
        <row r="1459">
          <cell r="A1459">
            <v>806</v>
          </cell>
          <cell r="B1459">
            <v>1</v>
          </cell>
          <cell r="C1459" t="str">
            <v>DC2KV24</v>
          </cell>
          <cell r="D1459" t="str">
            <v>DC2KV24-DC</v>
          </cell>
          <cell r="E1459">
            <v>250</v>
          </cell>
          <cell r="F1459" t="str">
            <v>Kinh tế vận tải</v>
          </cell>
          <cell r="G1459">
            <v>4</v>
          </cell>
          <cell r="H1459">
            <v>60</v>
          </cell>
          <cell r="I1459" t="str">
            <v/>
          </cell>
          <cell r="J1459" t="str">
            <v/>
          </cell>
          <cell r="K1459" t="str">
            <v/>
          </cell>
          <cell r="L1459" t="str">
            <v>Viết</v>
          </cell>
          <cell r="M1459">
            <v>90</v>
          </cell>
          <cell r="N1459" t="str">
            <v>Vận tải sắt - bộ</v>
          </cell>
          <cell r="O1459" t="str">
            <v>KINH TẾ - VẬN TẢI</v>
          </cell>
          <cell r="P1459" t="str">
            <v>KVSB</v>
          </cell>
          <cell r="Q1459" t="str">
            <v>KTVT</v>
          </cell>
          <cell r="R1459" t="str">
            <v>KTVT-KVSB</v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/>
          </cell>
          <cell r="AD1459" t="str">
            <v/>
          </cell>
          <cell r="AE1459" t="str">
            <v/>
          </cell>
          <cell r="AG1459" t="str">
            <v/>
          </cell>
          <cell r="AH1459" t="str">
            <v/>
          </cell>
          <cell r="AJ1459" t="str">
            <v/>
          </cell>
          <cell r="AK1459" t="str">
            <v/>
          </cell>
          <cell r="AL1459" t="str">
            <v/>
          </cell>
          <cell r="AM1459" t="str">
            <v/>
          </cell>
          <cell r="AN1459" t="str">
            <v/>
          </cell>
          <cell r="AO1459" t="str">
            <v>x</v>
          </cell>
          <cell r="AP1459" t="str">
            <v/>
          </cell>
          <cell r="AQ1459" t="str">
            <v/>
          </cell>
          <cell r="AR1459" t="str">
            <v/>
          </cell>
          <cell r="AS1459" t="str">
            <v/>
          </cell>
          <cell r="AT1459" t="str">
            <v/>
          </cell>
          <cell r="AU1459" t="str">
            <v/>
          </cell>
          <cell r="AV1459" t="str">
            <v/>
          </cell>
          <cell r="AW1459" t="str">
            <v/>
          </cell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</row>
        <row r="1460">
          <cell r="A1460">
            <v>807</v>
          </cell>
          <cell r="B1460">
            <v>1</v>
          </cell>
          <cell r="C1460" t="str">
            <v>DC2VS63</v>
          </cell>
          <cell r="D1460" t="str">
            <v>DC2VS63-DC</v>
          </cell>
          <cell r="E1460">
            <v>150</v>
          </cell>
          <cell r="F1460" t="str">
            <v>Kinh tế vận tải đường sắt</v>
          </cell>
          <cell r="G1460">
            <v>4</v>
          </cell>
          <cell r="H1460">
            <v>60</v>
          </cell>
          <cell r="I1460" t="str">
            <v/>
          </cell>
          <cell r="J1460" t="str">
            <v/>
          </cell>
          <cell r="K1460" t="str">
            <v/>
          </cell>
          <cell r="L1460" t="str">
            <v>Viết</v>
          </cell>
          <cell r="M1460">
            <v>90</v>
          </cell>
          <cell r="N1460" t="str">
            <v>Vận tải sắt - bộ</v>
          </cell>
          <cell r="O1460" t="str">
            <v>KINH TẾ - VẬN TẢI</v>
          </cell>
          <cell r="P1460" t="str">
            <v>KVSB</v>
          </cell>
          <cell r="Q1460" t="str">
            <v>KTVT</v>
          </cell>
          <cell r="R1460" t="str">
            <v>KTVT-KVSB</v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 t="str">
            <v/>
          </cell>
          <cell r="AA1460" t="str">
            <v/>
          </cell>
          <cell r="AB1460" t="str">
            <v/>
          </cell>
          <cell r="AC1460" t="str">
            <v/>
          </cell>
          <cell r="AD1460" t="str">
            <v/>
          </cell>
          <cell r="AE1460" t="str">
            <v/>
          </cell>
          <cell r="AG1460" t="str">
            <v/>
          </cell>
          <cell r="AH1460" t="str">
            <v/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>x</v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>x</v>
          </cell>
          <cell r="BH1460" t="str">
            <v/>
          </cell>
        </row>
        <row r="1461">
          <cell r="A1461">
            <v>807</v>
          </cell>
          <cell r="B1461">
            <v>4</v>
          </cell>
          <cell r="C1461" t="str">
            <v>CC2VS63</v>
          </cell>
          <cell r="D1461" t="str">
            <v>CC2VS63-CC</v>
          </cell>
          <cell r="E1461">
            <v>150</v>
          </cell>
          <cell r="F1461" t="str">
            <v>Kinh tế vận tải đường sắt</v>
          </cell>
          <cell r="G1461">
            <v>4</v>
          </cell>
          <cell r="H1461">
            <v>60</v>
          </cell>
          <cell r="I1461" t="str">
            <v/>
          </cell>
          <cell r="J1461" t="str">
            <v/>
          </cell>
          <cell r="K1461" t="str">
            <v/>
          </cell>
          <cell r="L1461" t="str">
            <v>Viết</v>
          </cell>
          <cell r="M1461">
            <v>90</v>
          </cell>
          <cell r="N1461" t="str">
            <v>Vận tải sắt - bộ</v>
          </cell>
          <cell r="O1461" t="str">
            <v>KINH TẾ - VẬN TẢI</v>
          </cell>
          <cell r="P1461" t="str">
            <v>KVSB</v>
          </cell>
          <cell r="Q1461" t="str">
            <v>KTVT</v>
          </cell>
          <cell r="R1461" t="str">
            <v>KTVT-KVSB</v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 t="str">
            <v/>
          </cell>
          <cell r="AE1461" t="str">
            <v/>
          </cell>
          <cell r="AG1461" t="str">
            <v/>
          </cell>
          <cell r="AH1461" t="str">
            <v/>
          </cell>
          <cell r="AJ1461" t="str">
            <v/>
          </cell>
          <cell r="AK1461" t="str">
            <v/>
          </cell>
          <cell r="AL1461" t="str">
            <v/>
          </cell>
          <cell r="AM1461" t="str">
            <v/>
          </cell>
          <cell r="AN1461" t="str">
            <v>x</v>
          </cell>
          <cell r="AO1461" t="str">
            <v/>
          </cell>
          <cell r="AP1461" t="str">
            <v/>
          </cell>
          <cell r="AQ1461" t="str">
            <v/>
          </cell>
          <cell r="AR1461" t="str">
            <v/>
          </cell>
          <cell r="AS1461" t="str">
            <v/>
          </cell>
          <cell r="AT1461" t="str">
            <v/>
          </cell>
          <cell r="AU1461" t="str">
            <v/>
          </cell>
          <cell r="AV1461" t="str">
            <v/>
          </cell>
          <cell r="AW1461" t="str">
            <v/>
          </cell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>x</v>
          </cell>
          <cell r="BH1461" t="str">
            <v/>
          </cell>
        </row>
        <row r="1462">
          <cell r="A1462">
            <v>808</v>
          </cell>
          <cell r="B1462">
            <v>2</v>
          </cell>
          <cell r="C1462" t="str">
            <v>DL2VS63</v>
          </cell>
          <cell r="D1462" t="str">
            <v>DL2VS63-DL</v>
          </cell>
          <cell r="E1462">
            <v>151</v>
          </cell>
          <cell r="F1462" t="str">
            <v>Kinh tế vận tải đường sắt</v>
          </cell>
          <cell r="G1462">
            <v>2</v>
          </cell>
          <cell r="H1462">
            <v>30</v>
          </cell>
          <cell r="I1462" t="str">
            <v/>
          </cell>
          <cell r="J1462" t="str">
            <v/>
          </cell>
          <cell r="K1462" t="str">
            <v/>
          </cell>
          <cell r="L1462" t="str">
            <v>Viết</v>
          </cell>
          <cell r="M1462">
            <v>75</v>
          </cell>
          <cell r="N1462" t="str">
            <v>Vận tải sắt - bộ</v>
          </cell>
          <cell r="O1462" t="str">
            <v>KINH TẾ - VẬN TẢI</v>
          </cell>
          <cell r="P1462" t="str">
            <v>KVSB</v>
          </cell>
          <cell r="Q1462" t="str">
            <v>KTVT</v>
          </cell>
          <cell r="R1462" t="str">
            <v>KTVT-KVSB</v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D1462" t="str">
            <v/>
          </cell>
          <cell r="AE1462" t="str">
            <v/>
          </cell>
          <cell r="AG1462" t="str">
            <v/>
          </cell>
          <cell r="AH1462" t="str">
            <v/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 t="str">
            <v/>
          </cell>
          <cell r="AT1462" t="str">
            <v/>
          </cell>
          <cell r="AU1462" t="str">
            <v/>
          </cell>
          <cell r="AV1462" t="str">
            <v/>
          </cell>
          <cell r="AW1462" t="str">
            <v/>
          </cell>
          <cell r="AX1462" t="str">
            <v/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/>
          </cell>
          <cell r="BD1462" t="str">
            <v/>
          </cell>
          <cell r="BE1462" t="str">
            <v/>
          </cell>
          <cell r="BF1462" t="str">
            <v/>
          </cell>
          <cell r="BG1462" t="str">
            <v/>
          </cell>
          <cell r="BH1462" t="str">
            <v/>
          </cell>
        </row>
        <row r="1463">
          <cell r="A1463">
            <v>808</v>
          </cell>
          <cell r="B1463">
            <v>3</v>
          </cell>
          <cell r="C1463" t="str">
            <v>DT2VS63</v>
          </cell>
          <cell r="D1463" t="str">
            <v>DT2VS63-DV</v>
          </cell>
          <cell r="E1463">
            <v>151</v>
          </cell>
          <cell r="F1463" t="str">
            <v>Kinh tế vận tải đường sắt</v>
          </cell>
          <cell r="G1463">
            <v>2</v>
          </cell>
          <cell r="H1463">
            <v>30</v>
          </cell>
          <cell r="I1463" t="str">
            <v/>
          </cell>
          <cell r="J1463" t="str">
            <v/>
          </cell>
          <cell r="K1463" t="str">
            <v/>
          </cell>
          <cell r="L1463" t="str">
            <v>Viết</v>
          </cell>
          <cell r="M1463">
            <v>75</v>
          </cell>
          <cell r="N1463" t="str">
            <v>Vận tải sắt - bộ</v>
          </cell>
          <cell r="O1463" t="str">
            <v>KINH TẾ - VẬN TẢI</v>
          </cell>
          <cell r="P1463" t="str">
            <v>KVSB</v>
          </cell>
          <cell r="Q1463" t="str">
            <v>KTVT</v>
          </cell>
          <cell r="R1463" t="str">
            <v>KTVT-KVSB</v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G1463" t="str">
            <v/>
          </cell>
          <cell r="AH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</row>
        <row r="1464">
          <cell r="A1464">
            <v>808</v>
          </cell>
          <cell r="B1464">
            <v>5</v>
          </cell>
          <cell r="C1464" t="str">
            <v>CL2VS63</v>
          </cell>
          <cell r="D1464" t="str">
            <v>CL2VS63-CL</v>
          </cell>
          <cell r="E1464">
            <v>151</v>
          </cell>
          <cell r="F1464" t="str">
            <v>Kinh tế vận tải đường sắt</v>
          </cell>
          <cell r="G1464">
            <v>2</v>
          </cell>
          <cell r="H1464">
            <v>30</v>
          </cell>
          <cell r="I1464" t="str">
            <v/>
          </cell>
          <cell r="J1464" t="str">
            <v/>
          </cell>
          <cell r="K1464" t="str">
            <v/>
          </cell>
          <cell r="L1464" t="str">
            <v>Viết</v>
          </cell>
          <cell r="M1464">
            <v>75</v>
          </cell>
          <cell r="N1464" t="str">
            <v>Vận tải sắt - bộ</v>
          </cell>
          <cell r="O1464" t="str">
            <v>KINH TẾ - VẬN TẢI</v>
          </cell>
          <cell r="P1464" t="str">
            <v>KVSB</v>
          </cell>
          <cell r="Q1464" t="str">
            <v>KTVT</v>
          </cell>
          <cell r="R1464" t="str">
            <v>KTVT-KVSB</v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G1464" t="str">
            <v/>
          </cell>
          <cell r="AH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</row>
        <row r="1465">
          <cell r="A1465">
            <v>809</v>
          </cell>
          <cell r="B1465">
            <v>1</v>
          </cell>
          <cell r="C1465" t="str">
            <v>DC2VB63</v>
          </cell>
          <cell r="D1465" t="str">
            <v>DC2VB63-DC</v>
          </cell>
          <cell r="E1465">
            <v>156</v>
          </cell>
          <cell r="F1465" t="str">
            <v>Kinh tế vận tải ô tô</v>
          </cell>
          <cell r="G1465">
            <v>4</v>
          </cell>
          <cell r="H1465">
            <v>60</v>
          </cell>
          <cell r="I1465" t="str">
            <v/>
          </cell>
          <cell r="J1465" t="str">
            <v/>
          </cell>
          <cell r="K1465" t="str">
            <v/>
          </cell>
          <cell r="L1465" t="str">
            <v>Viết</v>
          </cell>
          <cell r="M1465">
            <v>90</v>
          </cell>
          <cell r="N1465" t="str">
            <v>Vận tải sắt - bộ</v>
          </cell>
          <cell r="O1465" t="str">
            <v>KINH TẾ - VẬN TẢI</v>
          </cell>
          <cell r="P1465" t="str">
            <v>KVSB</v>
          </cell>
          <cell r="Q1465" t="str">
            <v>KTVT</v>
          </cell>
          <cell r="R1465" t="str">
            <v>KTVT-KVSB</v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G1465" t="str">
            <v/>
          </cell>
          <cell r="AH1465" t="str">
            <v/>
          </cell>
          <cell r="AJ1465" t="str">
            <v/>
          </cell>
          <cell r="AK1465" t="str">
            <v/>
          </cell>
          <cell r="AL1465" t="str">
            <v/>
          </cell>
          <cell r="AM1465" t="str">
            <v>x</v>
          </cell>
          <cell r="AN1465" t="str">
            <v/>
          </cell>
          <cell r="AO1465" t="str">
            <v/>
          </cell>
          <cell r="AP1465" t="str">
            <v/>
          </cell>
          <cell r="AQ1465" t="str">
            <v/>
          </cell>
          <cell r="AR1465" t="str">
            <v/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>x</v>
          </cell>
          <cell r="BG1465" t="str">
            <v/>
          </cell>
          <cell r="BH1465" t="str">
            <v/>
          </cell>
        </row>
        <row r="1466">
          <cell r="A1466">
            <v>809</v>
          </cell>
          <cell r="B1466">
            <v>4</v>
          </cell>
          <cell r="C1466" t="str">
            <v>CC2VB63</v>
          </cell>
          <cell r="D1466" t="str">
            <v>CC2VB63-CC</v>
          </cell>
          <cell r="E1466">
            <v>156</v>
          </cell>
          <cell r="F1466" t="str">
            <v>Kinh tế vận tải ô tô</v>
          </cell>
          <cell r="G1466">
            <v>4</v>
          </cell>
          <cell r="H1466">
            <v>60</v>
          </cell>
          <cell r="I1466" t="str">
            <v/>
          </cell>
          <cell r="J1466" t="str">
            <v/>
          </cell>
          <cell r="K1466" t="str">
            <v/>
          </cell>
          <cell r="L1466" t="str">
            <v>Viết</v>
          </cell>
          <cell r="M1466">
            <v>90</v>
          </cell>
          <cell r="N1466" t="str">
            <v>Vận tải sắt - bộ</v>
          </cell>
          <cell r="O1466" t="str">
            <v>KINH TẾ - VẬN TẢI</v>
          </cell>
          <cell r="P1466" t="str">
            <v>KVSB</v>
          </cell>
          <cell r="Q1466" t="str">
            <v>KTVT</v>
          </cell>
          <cell r="R1466" t="str">
            <v>KTVT-KVSB</v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D1466" t="str">
            <v/>
          </cell>
          <cell r="AE1466" t="str">
            <v/>
          </cell>
          <cell r="AG1466" t="str">
            <v/>
          </cell>
          <cell r="AH1466" t="str">
            <v/>
          </cell>
          <cell r="AJ1466" t="str">
            <v/>
          </cell>
          <cell r="AK1466" t="str">
            <v/>
          </cell>
          <cell r="AL1466" t="str">
            <v/>
          </cell>
          <cell r="AM1466" t="str">
            <v>x</v>
          </cell>
          <cell r="AN1466" t="str">
            <v/>
          </cell>
          <cell r="AO1466" t="str">
            <v/>
          </cell>
          <cell r="AP1466" t="str">
            <v/>
          </cell>
          <cell r="AQ1466" t="str">
            <v/>
          </cell>
          <cell r="AR1466" t="str">
            <v/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>x</v>
          </cell>
          <cell r="BG1466" t="str">
            <v/>
          </cell>
          <cell r="BH1466" t="str">
            <v/>
          </cell>
        </row>
        <row r="1467">
          <cell r="A1467">
            <v>810</v>
          </cell>
          <cell r="B1467">
            <v>1</v>
          </cell>
          <cell r="C1467" t="str">
            <v>DC3KV15</v>
          </cell>
          <cell r="D1467" t="str">
            <v>DC3KV15-DC</v>
          </cell>
          <cell r="E1467">
            <v>486</v>
          </cell>
          <cell r="F1467" t="str">
            <v>Logistics</v>
          </cell>
          <cell r="G1467">
            <v>3</v>
          </cell>
          <cell r="H1467">
            <v>45</v>
          </cell>
          <cell r="I1467" t="str">
            <v/>
          </cell>
          <cell r="J1467" t="str">
            <v/>
          </cell>
          <cell r="K1467" t="str">
            <v/>
          </cell>
          <cell r="L1467" t="str">
            <v>Viết</v>
          </cell>
          <cell r="M1467">
            <v>90</v>
          </cell>
          <cell r="N1467" t="str">
            <v>Vận tải sắt - bộ</v>
          </cell>
          <cell r="O1467" t="str">
            <v>KINH TẾ - VẬN TẢI</v>
          </cell>
          <cell r="P1467" t="str">
            <v>KVSB</v>
          </cell>
          <cell r="Q1467" t="str">
            <v>KTVT</v>
          </cell>
          <cell r="R1467" t="str">
            <v>KTVT-KVSB</v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D1467" t="str">
            <v/>
          </cell>
          <cell r="AE1467" t="str">
            <v/>
          </cell>
          <cell r="AG1467" t="str">
            <v/>
          </cell>
          <cell r="AH1467" t="str">
            <v/>
          </cell>
          <cell r="AJ1467" t="str">
            <v/>
          </cell>
          <cell r="AK1467" t="str">
            <v/>
          </cell>
          <cell r="AL1467" t="str">
            <v/>
          </cell>
          <cell r="AM1467" t="str">
            <v>x</v>
          </cell>
          <cell r="AN1467" t="str">
            <v>x</v>
          </cell>
          <cell r="AO1467" t="str">
            <v/>
          </cell>
          <cell r="AP1467" t="str">
            <v/>
          </cell>
          <cell r="AQ1467" t="str">
            <v/>
          </cell>
          <cell r="AR1467" t="str">
            <v/>
          </cell>
          <cell r="AS1467" t="str">
            <v/>
          </cell>
          <cell r="AT1467" t="str">
            <v/>
          </cell>
          <cell r="AU1467" t="str">
            <v/>
          </cell>
          <cell r="AV1467" t="str">
            <v/>
          </cell>
          <cell r="AW1467" t="str">
            <v/>
          </cell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>x</v>
          </cell>
          <cell r="BG1467" t="str">
            <v/>
          </cell>
          <cell r="BH1467" t="str">
            <v/>
          </cell>
        </row>
        <row r="1468">
          <cell r="A1468">
            <v>810</v>
          </cell>
          <cell r="B1468">
            <v>2</v>
          </cell>
          <cell r="C1468" t="str">
            <v>DC3KV15</v>
          </cell>
          <cell r="D1468" t="str">
            <v>DC3KV15-DL</v>
          </cell>
          <cell r="E1468">
            <v>486</v>
          </cell>
          <cell r="F1468" t="str">
            <v>Logistics</v>
          </cell>
          <cell r="G1468">
            <v>3</v>
          </cell>
          <cell r="H1468">
            <v>45</v>
          </cell>
          <cell r="I1468" t="str">
            <v/>
          </cell>
          <cell r="J1468" t="str">
            <v/>
          </cell>
          <cell r="K1468" t="str">
            <v/>
          </cell>
          <cell r="L1468" t="str">
            <v>Viết</v>
          </cell>
          <cell r="M1468">
            <v>90</v>
          </cell>
          <cell r="N1468" t="str">
            <v>Vận tải sắt - bộ</v>
          </cell>
          <cell r="O1468" t="str">
            <v>KINH TẾ - VẬN TẢI</v>
          </cell>
          <cell r="P1468" t="str">
            <v>KVSB</v>
          </cell>
          <cell r="Q1468" t="str">
            <v>KTVT</v>
          </cell>
          <cell r="R1468" t="str">
            <v>KTVT-KVSB</v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G1468" t="str">
            <v/>
          </cell>
          <cell r="AH1468" t="str">
            <v/>
          </cell>
          <cell r="AJ1468" t="str">
            <v/>
          </cell>
          <cell r="AK1468" t="str">
            <v/>
          </cell>
          <cell r="AL1468" t="str">
            <v/>
          </cell>
          <cell r="AM1468" t="str">
            <v>x</v>
          </cell>
          <cell r="AN1468" t="str">
            <v>x</v>
          </cell>
          <cell r="AO1468" t="str">
            <v/>
          </cell>
          <cell r="AP1468" t="str">
            <v/>
          </cell>
          <cell r="AQ1468" t="str">
            <v/>
          </cell>
          <cell r="AR1468" t="str">
            <v/>
          </cell>
          <cell r="AS1468" t="str">
            <v/>
          </cell>
          <cell r="AT1468" t="str">
            <v/>
          </cell>
          <cell r="AU1468" t="str">
            <v/>
          </cell>
          <cell r="AV1468" t="str">
            <v/>
          </cell>
          <cell r="AW1468" t="str">
            <v/>
          </cell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>x</v>
          </cell>
          <cell r="BG1468" t="str">
            <v/>
          </cell>
          <cell r="BH1468" t="str">
            <v/>
          </cell>
        </row>
        <row r="1469">
          <cell r="A1469">
            <v>810</v>
          </cell>
          <cell r="B1469">
            <v>3</v>
          </cell>
          <cell r="C1469" t="str">
            <v>DC3KV15</v>
          </cell>
          <cell r="D1469" t="str">
            <v>DC3KV15-DV</v>
          </cell>
          <cell r="E1469">
            <v>486</v>
          </cell>
          <cell r="F1469" t="str">
            <v>Logistics</v>
          </cell>
          <cell r="G1469">
            <v>3</v>
          </cell>
          <cell r="H1469">
            <v>45</v>
          </cell>
          <cell r="I1469" t="str">
            <v/>
          </cell>
          <cell r="J1469" t="str">
            <v/>
          </cell>
          <cell r="K1469" t="str">
            <v/>
          </cell>
          <cell r="L1469" t="str">
            <v>Viết</v>
          </cell>
          <cell r="M1469">
            <v>90</v>
          </cell>
          <cell r="N1469" t="str">
            <v>Vận tải sắt - bộ</v>
          </cell>
          <cell r="O1469" t="str">
            <v>KINH TẾ - VẬN TẢI</v>
          </cell>
          <cell r="P1469" t="str">
            <v>KVSB</v>
          </cell>
          <cell r="Q1469" t="str">
            <v>KTVT</v>
          </cell>
          <cell r="R1469" t="str">
            <v>KTVT-KVSB</v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G1469" t="str">
            <v/>
          </cell>
          <cell r="AH1469" t="str">
            <v/>
          </cell>
          <cell r="AJ1469" t="str">
            <v/>
          </cell>
          <cell r="AK1469" t="str">
            <v/>
          </cell>
          <cell r="AL1469" t="str">
            <v/>
          </cell>
          <cell r="AM1469" t="str">
            <v>x</v>
          </cell>
          <cell r="AN1469" t="str">
            <v>x</v>
          </cell>
          <cell r="AO1469" t="str">
            <v/>
          </cell>
          <cell r="AP1469" t="str">
            <v/>
          </cell>
          <cell r="AQ1469" t="str">
            <v/>
          </cell>
          <cell r="AR1469" t="str">
            <v/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>x</v>
          </cell>
          <cell r="BG1469" t="str">
            <v/>
          </cell>
          <cell r="BH1469" t="str">
            <v/>
          </cell>
        </row>
        <row r="1470">
          <cell r="A1470">
            <v>810</v>
          </cell>
          <cell r="B1470">
            <v>4</v>
          </cell>
          <cell r="C1470" t="str">
            <v>CC3KV15</v>
          </cell>
          <cell r="D1470" t="str">
            <v>CC3KV15-CC</v>
          </cell>
          <cell r="E1470">
            <v>486</v>
          </cell>
          <cell r="F1470" t="str">
            <v>Logistics</v>
          </cell>
          <cell r="G1470">
            <v>3</v>
          </cell>
          <cell r="H1470">
            <v>45</v>
          </cell>
          <cell r="I1470" t="str">
            <v/>
          </cell>
          <cell r="J1470" t="str">
            <v/>
          </cell>
          <cell r="K1470" t="str">
            <v/>
          </cell>
          <cell r="L1470" t="str">
            <v>Viết</v>
          </cell>
          <cell r="M1470">
            <v>90</v>
          </cell>
          <cell r="N1470" t="str">
            <v>Vận tải sắt - bộ</v>
          </cell>
          <cell r="O1470" t="str">
            <v>KINH TẾ - VẬN TẢI</v>
          </cell>
          <cell r="P1470" t="str">
            <v>KVSB</v>
          </cell>
          <cell r="Q1470" t="str">
            <v>KTVT</v>
          </cell>
          <cell r="R1470" t="str">
            <v>KTVT-KVSB</v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G1470" t="str">
            <v/>
          </cell>
          <cell r="AH1470" t="str">
            <v/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>x</v>
          </cell>
          <cell r="AN1470" t="str">
            <v>x</v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 t="str">
            <v/>
          </cell>
          <cell r="AT1470" t="str">
            <v/>
          </cell>
          <cell r="AU1470" t="str">
            <v/>
          </cell>
          <cell r="AV1470" t="str">
            <v/>
          </cell>
          <cell r="AW1470" t="str">
            <v/>
          </cell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>x</v>
          </cell>
          <cell r="BG1470" t="str">
            <v/>
          </cell>
          <cell r="BH1470" t="str">
            <v/>
          </cell>
        </row>
        <row r="1471">
          <cell r="A1471">
            <v>810</v>
          </cell>
          <cell r="B1471">
            <v>5</v>
          </cell>
          <cell r="C1471" t="str">
            <v>CC3KV15</v>
          </cell>
          <cell r="D1471" t="str">
            <v>CC3KV15-CL</v>
          </cell>
          <cell r="E1471">
            <v>486</v>
          </cell>
          <cell r="F1471" t="str">
            <v>Logistics</v>
          </cell>
          <cell r="G1471">
            <v>3</v>
          </cell>
          <cell r="H1471">
            <v>45</v>
          </cell>
          <cell r="I1471" t="str">
            <v/>
          </cell>
          <cell r="J1471" t="str">
            <v/>
          </cell>
          <cell r="K1471" t="str">
            <v/>
          </cell>
          <cell r="L1471" t="str">
            <v>Viết</v>
          </cell>
          <cell r="M1471">
            <v>90</v>
          </cell>
          <cell r="N1471" t="str">
            <v>Vận tải sắt - bộ</v>
          </cell>
          <cell r="O1471" t="str">
            <v>KINH TẾ - VẬN TẢI</v>
          </cell>
          <cell r="P1471" t="str">
            <v>KVSB</v>
          </cell>
          <cell r="Q1471" t="str">
            <v>KTVT</v>
          </cell>
          <cell r="R1471" t="str">
            <v>KTVT-KVSB</v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 t="str">
            <v/>
          </cell>
          <cell r="AE1471" t="str">
            <v/>
          </cell>
          <cell r="AG1471" t="str">
            <v/>
          </cell>
          <cell r="AH1471" t="str">
            <v/>
          </cell>
          <cell r="AJ1471" t="str">
            <v/>
          </cell>
          <cell r="AK1471" t="str">
            <v/>
          </cell>
          <cell r="AL1471" t="str">
            <v/>
          </cell>
          <cell r="AM1471" t="str">
            <v>x</v>
          </cell>
          <cell r="AN1471" t="str">
            <v>x</v>
          </cell>
          <cell r="AO1471" t="str">
            <v/>
          </cell>
          <cell r="AP1471" t="str">
            <v/>
          </cell>
          <cell r="AQ1471" t="str">
            <v/>
          </cell>
          <cell r="AR1471" t="str">
            <v/>
          </cell>
          <cell r="AS1471" t="str">
            <v/>
          </cell>
          <cell r="AT1471" t="str">
            <v/>
          </cell>
          <cell r="AU1471" t="str">
            <v/>
          </cell>
          <cell r="AV1471" t="str">
            <v/>
          </cell>
          <cell r="AW1471" t="str">
            <v/>
          </cell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>x</v>
          </cell>
          <cell r="BG1471" t="str">
            <v/>
          </cell>
          <cell r="BH1471" t="str">
            <v/>
          </cell>
        </row>
        <row r="1472">
          <cell r="A1472">
            <v>811</v>
          </cell>
          <cell r="B1472">
            <v>1</v>
          </cell>
          <cell r="C1472" t="str">
            <v>DC3VL31</v>
          </cell>
          <cell r="D1472" t="str">
            <v>DC3VL31-DC</v>
          </cell>
          <cell r="E1472">
            <v>912</v>
          </cell>
          <cell r="F1472" t="str">
            <v>Logistics thương mại</v>
          </cell>
          <cell r="G1472">
            <v>2</v>
          </cell>
          <cell r="H1472">
            <v>30</v>
          </cell>
          <cell r="I1472" t="str">
            <v/>
          </cell>
          <cell r="J1472" t="str">
            <v/>
          </cell>
          <cell r="K1472" t="str">
            <v/>
          </cell>
          <cell r="L1472" t="str">
            <v>Viết</v>
          </cell>
          <cell r="M1472">
            <v>75</v>
          </cell>
          <cell r="N1472" t="str">
            <v>Vận tải sắt - bộ</v>
          </cell>
          <cell r="O1472" t="str">
            <v>KINH TẾ - VẬN TẢI</v>
          </cell>
          <cell r="P1472" t="str">
            <v>KVSB</v>
          </cell>
          <cell r="Q1472" t="str">
            <v>KTVT</v>
          </cell>
          <cell r="R1472" t="str">
            <v>KTVT-KVSB</v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D1472" t="str">
            <v/>
          </cell>
          <cell r="AE1472" t="str">
            <v/>
          </cell>
          <cell r="AG1472" t="str">
            <v/>
          </cell>
          <cell r="AH1472" t="str">
            <v/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>x</v>
          </cell>
          <cell r="AP1472" t="str">
            <v/>
          </cell>
          <cell r="AQ1472" t="str">
            <v/>
          </cell>
          <cell r="AR1472" t="str">
            <v/>
          </cell>
          <cell r="AS1472" t="str">
            <v/>
          </cell>
          <cell r="AT1472" t="str">
            <v/>
          </cell>
          <cell r="AU1472" t="str">
            <v/>
          </cell>
          <cell r="AV1472" t="str">
            <v/>
          </cell>
          <cell r="AW1472" t="str">
            <v/>
          </cell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</row>
        <row r="1473">
          <cell r="A1473">
            <v>812</v>
          </cell>
          <cell r="B1473">
            <v>1</v>
          </cell>
          <cell r="C1473" t="str">
            <v>DC2KV23</v>
          </cell>
          <cell r="D1473" t="str">
            <v>DC2KV23-DC</v>
          </cell>
          <cell r="E1473">
            <v>148</v>
          </cell>
          <cell r="F1473" t="str">
            <v>Marketing vận tải</v>
          </cell>
          <cell r="G1473">
            <v>3</v>
          </cell>
          <cell r="H1473">
            <v>45</v>
          </cell>
          <cell r="I1473" t="str">
            <v/>
          </cell>
          <cell r="J1473" t="str">
            <v/>
          </cell>
          <cell r="K1473" t="str">
            <v/>
          </cell>
          <cell r="L1473" t="str">
            <v>Viết</v>
          </cell>
          <cell r="M1473">
            <v>90</v>
          </cell>
          <cell r="N1473" t="str">
            <v>Vận tải sắt - bộ</v>
          </cell>
          <cell r="O1473" t="str">
            <v>KINH TẾ - VẬN TẢI</v>
          </cell>
          <cell r="P1473" t="str">
            <v>KVSB</v>
          </cell>
          <cell r="Q1473" t="str">
            <v>KTVT</v>
          </cell>
          <cell r="R1473" t="str">
            <v>KTVT-KVSB</v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D1473" t="str">
            <v/>
          </cell>
          <cell r="AE1473" t="str">
            <v/>
          </cell>
          <cell r="AG1473" t="str">
            <v/>
          </cell>
          <cell r="AH1473" t="str">
            <v/>
          </cell>
          <cell r="AJ1473" t="str">
            <v/>
          </cell>
          <cell r="AK1473" t="str">
            <v/>
          </cell>
          <cell r="AL1473" t="str">
            <v/>
          </cell>
          <cell r="AM1473" t="str">
            <v/>
          </cell>
          <cell r="AN1473" t="str">
            <v/>
          </cell>
          <cell r="AO1473" t="str">
            <v>x</v>
          </cell>
          <cell r="AP1473" t="str">
            <v/>
          </cell>
          <cell r="AQ1473" t="str">
            <v/>
          </cell>
          <cell r="AR1473" t="str">
            <v/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</row>
        <row r="1474">
          <cell r="A1474">
            <v>812</v>
          </cell>
          <cell r="B1474">
            <v>4</v>
          </cell>
          <cell r="C1474" t="str">
            <v>CC2KV23</v>
          </cell>
          <cell r="D1474" t="str">
            <v>CC2KV23-CC</v>
          </cell>
          <cell r="E1474">
            <v>148</v>
          </cell>
          <cell r="F1474" t="str">
            <v>Marketing vận tải</v>
          </cell>
          <cell r="G1474">
            <v>3</v>
          </cell>
          <cell r="H1474">
            <v>45</v>
          </cell>
          <cell r="I1474" t="str">
            <v/>
          </cell>
          <cell r="J1474" t="str">
            <v/>
          </cell>
          <cell r="K1474" t="str">
            <v/>
          </cell>
          <cell r="L1474" t="str">
            <v>Viết</v>
          </cell>
          <cell r="M1474">
            <v>90</v>
          </cell>
          <cell r="N1474" t="str">
            <v>Vận tải sắt - bộ</v>
          </cell>
          <cell r="O1474" t="str">
            <v>KINH TẾ - VẬN TẢI</v>
          </cell>
          <cell r="P1474" t="str">
            <v>KVSB</v>
          </cell>
          <cell r="Q1474" t="str">
            <v>KTVT</v>
          </cell>
          <cell r="R1474" t="str">
            <v>KTVT-KVSB</v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G1474" t="str">
            <v/>
          </cell>
          <cell r="AH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>x</v>
          </cell>
          <cell r="AP1474" t="str">
            <v/>
          </cell>
          <cell r="AQ1474" t="str">
            <v/>
          </cell>
          <cell r="AR1474" t="str">
            <v/>
          </cell>
          <cell r="AS1474" t="str">
            <v/>
          </cell>
          <cell r="AT1474" t="str">
            <v/>
          </cell>
          <cell r="AU1474" t="str">
            <v/>
          </cell>
          <cell r="AV1474" t="str">
            <v/>
          </cell>
          <cell r="AW1474" t="str">
            <v/>
          </cell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</row>
        <row r="1475">
          <cell r="A1475">
            <v>813</v>
          </cell>
          <cell r="B1475">
            <v>1</v>
          </cell>
          <cell r="C1475" t="str">
            <v>DC2VB75</v>
          </cell>
          <cell r="D1475" t="str">
            <v>DC2VB75-DC</v>
          </cell>
          <cell r="E1475">
            <v>148</v>
          </cell>
          <cell r="F1475" t="str">
            <v>Marketing vận tải</v>
          </cell>
          <cell r="G1475">
            <v>3</v>
          </cell>
          <cell r="H1475">
            <v>45</v>
          </cell>
          <cell r="I1475" t="str">
            <v/>
          </cell>
          <cell r="J1475" t="str">
            <v/>
          </cell>
          <cell r="K1475" t="str">
            <v/>
          </cell>
          <cell r="L1475" t="str">
            <v>Viết</v>
          </cell>
          <cell r="M1475">
            <v>90</v>
          </cell>
          <cell r="N1475" t="str">
            <v>Vận tải sắt - bộ</v>
          </cell>
          <cell r="O1475" t="str">
            <v>KINH TẾ - VẬN TẢI</v>
          </cell>
          <cell r="P1475" t="str">
            <v>KVSB</v>
          </cell>
          <cell r="Q1475" t="str">
            <v>KTVT</v>
          </cell>
          <cell r="R1475" t="str">
            <v>KTVT-KVSB</v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/>
          </cell>
          <cell r="AD1475" t="str">
            <v/>
          </cell>
          <cell r="AE1475" t="str">
            <v/>
          </cell>
          <cell r="AG1475" t="str">
            <v/>
          </cell>
          <cell r="AH1475" t="str">
            <v/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>x</v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>x</v>
          </cell>
          <cell r="BG1475" t="str">
            <v/>
          </cell>
          <cell r="BH1475" t="str">
            <v/>
          </cell>
        </row>
        <row r="1476">
          <cell r="A1476">
            <v>813</v>
          </cell>
          <cell r="B1476">
            <v>4</v>
          </cell>
          <cell r="C1476" t="str">
            <v>CC2VB75</v>
          </cell>
          <cell r="D1476" t="str">
            <v>CC2VB75-CC</v>
          </cell>
          <cell r="E1476">
            <v>148</v>
          </cell>
          <cell r="F1476" t="str">
            <v>Marketing vận tải</v>
          </cell>
          <cell r="G1476">
            <v>3</v>
          </cell>
          <cell r="H1476">
            <v>45</v>
          </cell>
          <cell r="I1476" t="str">
            <v/>
          </cell>
          <cell r="J1476" t="str">
            <v/>
          </cell>
          <cell r="K1476" t="str">
            <v/>
          </cell>
          <cell r="L1476" t="str">
            <v>Viết</v>
          </cell>
          <cell r="M1476">
            <v>90</v>
          </cell>
          <cell r="N1476" t="str">
            <v>Vận tải sắt - bộ</v>
          </cell>
          <cell r="O1476" t="str">
            <v>KINH TẾ - VẬN TẢI</v>
          </cell>
          <cell r="P1476" t="str">
            <v>KVSB</v>
          </cell>
          <cell r="Q1476" t="str">
            <v>KTVT</v>
          </cell>
          <cell r="R1476" t="str">
            <v>KTVT-KVSB</v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G1476" t="str">
            <v/>
          </cell>
          <cell r="AH1476" t="str">
            <v/>
          </cell>
          <cell r="AJ1476" t="str">
            <v/>
          </cell>
          <cell r="AK1476" t="str">
            <v/>
          </cell>
          <cell r="AL1476" t="str">
            <v/>
          </cell>
          <cell r="AM1476" t="str">
            <v>x</v>
          </cell>
          <cell r="AN1476" t="str">
            <v/>
          </cell>
          <cell r="AO1476" t="str">
            <v/>
          </cell>
          <cell r="AP1476" t="str">
            <v/>
          </cell>
          <cell r="AQ1476" t="str">
            <v/>
          </cell>
          <cell r="AR1476" t="str">
            <v/>
          </cell>
          <cell r="AS1476" t="str">
            <v/>
          </cell>
          <cell r="AT1476" t="str">
            <v/>
          </cell>
          <cell r="AU1476" t="str">
            <v/>
          </cell>
          <cell r="AV1476" t="str">
            <v/>
          </cell>
          <cell r="AW1476" t="str">
            <v/>
          </cell>
          <cell r="AX1476" t="str">
            <v/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/>
          </cell>
          <cell r="BD1476" t="str">
            <v/>
          </cell>
          <cell r="BE1476" t="str">
            <v/>
          </cell>
          <cell r="BF1476" t="str">
            <v>x</v>
          </cell>
          <cell r="BG1476" t="str">
            <v/>
          </cell>
          <cell r="BH1476" t="str">
            <v/>
          </cell>
        </row>
        <row r="1477">
          <cell r="A1477">
            <v>814</v>
          </cell>
          <cell r="B1477">
            <v>1</v>
          </cell>
          <cell r="C1477" t="str">
            <v>DC2VS75</v>
          </cell>
          <cell r="D1477" t="str">
            <v>DC2VS75-DC</v>
          </cell>
          <cell r="E1477">
            <v>815</v>
          </cell>
          <cell r="F1477" t="str">
            <v>Marketing vận tải</v>
          </cell>
          <cell r="G1477">
            <v>2</v>
          </cell>
          <cell r="H1477">
            <v>30</v>
          </cell>
          <cell r="I1477" t="str">
            <v/>
          </cell>
          <cell r="J1477" t="str">
            <v/>
          </cell>
          <cell r="K1477" t="str">
            <v/>
          </cell>
          <cell r="L1477" t="str">
            <v>Viết</v>
          </cell>
          <cell r="M1477">
            <v>75</v>
          </cell>
          <cell r="N1477" t="str">
            <v>Vận tải sắt - bộ</v>
          </cell>
          <cell r="O1477" t="str">
            <v>KINH TẾ - VẬN TẢI</v>
          </cell>
          <cell r="P1477" t="str">
            <v>KVSB</v>
          </cell>
          <cell r="Q1477" t="str">
            <v>KTVT</v>
          </cell>
          <cell r="R1477" t="str">
            <v>KTVT-KVSB</v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G1477" t="str">
            <v/>
          </cell>
          <cell r="AH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>x</v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>x</v>
          </cell>
          <cell r="BH1477" t="str">
            <v/>
          </cell>
        </row>
        <row r="1478">
          <cell r="A1478">
            <v>814</v>
          </cell>
          <cell r="B1478">
            <v>3</v>
          </cell>
          <cell r="C1478" t="str">
            <v>DT2VS75</v>
          </cell>
          <cell r="D1478" t="str">
            <v>DT2VS75-DV</v>
          </cell>
          <cell r="E1478">
            <v>815</v>
          </cell>
          <cell r="F1478" t="str">
            <v>Marketing vận tải</v>
          </cell>
          <cell r="G1478">
            <v>2</v>
          </cell>
          <cell r="H1478">
            <v>30</v>
          </cell>
          <cell r="I1478" t="str">
            <v/>
          </cell>
          <cell r="J1478" t="str">
            <v/>
          </cell>
          <cell r="K1478" t="str">
            <v/>
          </cell>
          <cell r="L1478" t="str">
            <v>Viết</v>
          </cell>
          <cell r="M1478">
            <v>75</v>
          </cell>
          <cell r="N1478" t="str">
            <v>Vận tải sắt - bộ</v>
          </cell>
          <cell r="O1478" t="str">
            <v>KINH TẾ - VẬN TẢI</v>
          </cell>
          <cell r="P1478" t="str">
            <v>KVSB</v>
          </cell>
          <cell r="Q1478" t="str">
            <v>KTVT</v>
          </cell>
          <cell r="R1478" t="str">
            <v>KTVT-KVSB</v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D1478" t="str">
            <v/>
          </cell>
          <cell r="AE1478" t="str">
            <v/>
          </cell>
          <cell r="AG1478" t="str">
            <v/>
          </cell>
          <cell r="AH1478" t="str">
            <v/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>x</v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>x</v>
          </cell>
          <cell r="BH1478" t="str">
            <v/>
          </cell>
        </row>
        <row r="1479">
          <cell r="A1479">
            <v>814</v>
          </cell>
          <cell r="B1479">
            <v>4</v>
          </cell>
          <cell r="C1479" t="str">
            <v>CC2VS75</v>
          </cell>
          <cell r="D1479" t="str">
            <v>CC2VS75-CC</v>
          </cell>
          <cell r="E1479">
            <v>815</v>
          </cell>
          <cell r="F1479" t="str">
            <v>Marketing vận tải</v>
          </cell>
          <cell r="G1479">
            <v>2</v>
          </cell>
          <cell r="H1479">
            <v>30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>Viết</v>
          </cell>
          <cell r="M1479">
            <v>75</v>
          </cell>
          <cell r="N1479" t="str">
            <v>Vận tải sắt - bộ</v>
          </cell>
          <cell r="O1479" t="str">
            <v>KINH TẾ - VẬN TẢI</v>
          </cell>
          <cell r="P1479" t="str">
            <v>KVSB</v>
          </cell>
          <cell r="Q1479" t="str">
            <v>KTVT</v>
          </cell>
          <cell r="R1479" t="str">
            <v>KTVT-KVSB</v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G1479" t="str">
            <v/>
          </cell>
          <cell r="AH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>x</v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>x</v>
          </cell>
          <cell r="BH1479" t="str">
            <v/>
          </cell>
        </row>
        <row r="1480">
          <cell r="A1480">
            <v>814</v>
          </cell>
          <cell r="B1480">
            <v>5</v>
          </cell>
          <cell r="C1480" t="str">
            <v>CL2VS75</v>
          </cell>
          <cell r="D1480" t="str">
            <v>CL2VS75-CL</v>
          </cell>
          <cell r="E1480">
            <v>815</v>
          </cell>
          <cell r="F1480" t="str">
            <v>Marketing vận tải</v>
          </cell>
          <cell r="G1480">
            <v>2</v>
          </cell>
          <cell r="H1480">
            <v>30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>Viết</v>
          </cell>
          <cell r="M1480">
            <v>75</v>
          </cell>
          <cell r="N1480" t="str">
            <v>Vận tải sắt - bộ</v>
          </cell>
          <cell r="O1480" t="str">
            <v>KINH TẾ - VẬN TẢI</v>
          </cell>
          <cell r="P1480" t="str">
            <v>KVSB</v>
          </cell>
          <cell r="Q1480" t="str">
            <v>KTVT</v>
          </cell>
          <cell r="R1480" t="str">
            <v>KTVT-KVSB</v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G1480" t="str">
            <v/>
          </cell>
          <cell r="AH1480" t="str">
            <v/>
          </cell>
          <cell r="AJ1480" t="str">
            <v/>
          </cell>
          <cell r="AK1480" t="str">
            <v/>
          </cell>
          <cell r="AL1480" t="str">
            <v/>
          </cell>
          <cell r="AM1480" t="str">
            <v/>
          </cell>
          <cell r="AN1480" t="str">
            <v>x</v>
          </cell>
          <cell r="AO1480" t="str">
            <v/>
          </cell>
          <cell r="AP1480" t="str">
            <v/>
          </cell>
          <cell r="AQ1480" t="str">
            <v/>
          </cell>
          <cell r="AR1480" t="str">
            <v/>
          </cell>
          <cell r="AS1480" t="str">
            <v/>
          </cell>
          <cell r="AT1480" t="str">
            <v/>
          </cell>
          <cell r="AU1480" t="str">
            <v/>
          </cell>
          <cell r="AV1480" t="str">
            <v/>
          </cell>
          <cell r="AW1480" t="str">
            <v/>
          </cell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>x</v>
          </cell>
          <cell r="BH1480" t="str">
            <v/>
          </cell>
        </row>
        <row r="1481">
          <cell r="A1481">
            <v>815</v>
          </cell>
          <cell r="B1481">
            <v>1</v>
          </cell>
          <cell r="C1481" t="str">
            <v>DC3VL24</v>
          </cell>
          <cell r="D1481" t="str">
            <v>DC3VL24-DC</v>
          </cell>
          <cell r="E1481">
            <v>905</v>
          </cell>
          <cell r="F1481" t="str">
            <v>Pháp luật về kinh doanh Logistics và Vận tải đa phương thức</v>
          </cell>
          <cell r="G1481">
            <v>3</v>
          </cell>
          <cell r="H1481">
            <v>45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>Viết</v>
          </cell>
          <cell r="M1481">
            <v>90</v>
          </cell>
          <cell r="N1481" t="str">
            <v>Vận tải sắt - bộ</v>
          </cell>
          <cell r="O1481" t="str">
            <v>KINH TẾ - VẬN TẢI</v>
          </cell>
          <cell r="P1481" t="str">
            <v>KVSB</v>
          </cell>
          <cell r="Q1481" t="str">
            <v>KTVT</v>
          </cell>
          <cell r="R1481" t="str">
            <v>KTVT-KVSB</v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/>
          </cell>
          <cell r="AG1481" t="str">
            <v/>
          </cell>
          <cell r="AH1481" t="str">
            <v/>
          </cell>
          <cell r="AJ1481" t="str">
            <v/>
          </cell>
          <cell r="AK1481" t="str">
            <v/>
          </cell>
          <cell r="AL1481" t="str">
            <v/>
          </cell>
          <cell r="AM1481" t="str">
            <v/>
          </cell>
          <cell r="AN1481" t="str">
            <v/>
          </cell>
          <cell r="AO1481" t="str">
            <v>x</v>
          </cell>
          <cell r="AP1481" t="str">
            <v/>
          </cell>
          <cell r="AQ1481" t="str">
            <v/>
          </cell>
          <cell r="AR1481" t="str">
            <v/>
          </cell>
          <cell r="AS1481" t="str">
            <v/>
          </cell>
          <cell r="AT1481" t="str">
            <v/>
          </cell>
          <cell r="AU1481" t="str">
            <v/>
          </cell>
          <cell r="AV1481" t="str">
            <v/>
          </cell>
          <cell r="AW1481" t="str">
            <v/>
          </cell>
          <cell r="AX1481" t="str">
            <v/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</row>
        <row r="1482">
          <cell r="A1482">
            <v>816</v>
          </cell>
          <cell r="B1482">
            <v>1</v>
          </cell>
          <cell r="C1482" t="str">
            <v>DC3VS14</v>
          </cell>
          <cell r="D1482" t="str">
            <v>DC3VS14-DC</v>
          </cell>
          <cell r="E1482">
            <v>479</v>
          </cell>
          <cell r="F1482" t="str">
            <v>Pháp luật về kinh doanh vận tải đường sắt</v>
          </cell>
          <cell r="G1482">
            <v>3</v>
          </cell>
          <cell r="H1482">
            <v>45</v>
          </cell>
          <cell r="I1482" t="str">
            <v/>
          </cell>
          <cell r="J1482" t="str">
            <v/>
          </cell>
          <cell r="K1482" t="str">
            <v/>
          </cell>
          <cell r="L1482" t="str">
            <v>Viết</v>
          </cell>
          <cell r="M1482">
            <v>90</v>
          </cell>
          <cell r="N1482" t="str">
            <v>Vận tải sắt - bộ</v>
          </cell>
          <cell r="O1482" t="str">
            <v>KINH TẾ - VẬN TẢI</v>
          </cell>
          <cell r="P1482" t="str">
            <v>KVSB</v>
          </cell>
          <cell r="Q1482" t="str">
            <v>KTVT</v>
          </cell>
          <cell r="R1482" t="str">
            <v>KTVT-KVSB</v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 t="str">
            <v/>
          </cell>
          <cell r="AA1482" t="str">
            <v/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  <cell r="AG1482" t="str">
            <v/>
          </cell>
          <cell r="AH1482" t="str">
            <v/>
          </cell>
          <cell r="AJ1482" t="str">
            <v/>
          </cell>
          <cell r="AK1482" t="str">
            <v/>
          </cell>
          <cell r="AL1482" t="str">
            <v/>
          </cell>
          <cell r="AM1482" t="str">
            <v/>
          </cell>
          <cell r="AN1482" t="str">
            <v>x</v>
          </cell>
          <cell r="AO1482" t="str">
            <v/>
          </cell>
          <cell r="AP1482" t="str">
            <v/>
          </cell>
          <cell r="AQ1482" t="str">
            <v/>
          </cell>
          <cell r="AR1482" t="str">
            <v/>
          </cell>
          <cell r="AS1482" t="str">
            <v/>
          </cell>
          <cell r="AT1482" t="str">
            <v/>
          </cell>
          <cell r="AU1482" t="str">
            <v/>
          </cell>
          <cell r="AV1482" t="str">
            <v/>
          </cell>
          <cell r="AW1482" t="str">
            <v/>
          </cell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  <cell r="BD1482" t="str">
            <v/>
          </cell>
          <cell r="BE1482" t="str">
            <v/>
          </cell>
          <cell r="BF1482" t="str">
            <v/>
          </cell>
          <cell r="BG1482" t="str">
            <v>x</v>
          </cell>
          <cell r="BH1482" t="str">
            <v/>
          </cell>
        </row>
        <row r="1483">
          <cell r="A1483">
            <v>816</v>
          </cell>
          <cell r="B1483">
            <v>4</v>
          </cell>
          <cell r="C1483" t="str">
            <v>CC3VS14</v>
          </cell>
          <cell r="D1483" t="str">
            <v>CC3VS14-CC</v>
          </cell>
          <cell r="E1483">
            <v>479</v>
          </cell>
          <cell r="F1483" t="str">
            <v>Pháp luật về kinh doanh vận tải đường sắt</v>
          </cell>
          <cell r="G1483">
            <v>3</v>
          </cell>
          <cell r="H1483">
            <v>45</v>
          </cell>
          <cell r="I1483" t="str">
            <v/>
          </cell>
          <cell r="J1483" t="str">
            <v/>
          </cell>
          <cell r="K1483" t="str">
            <v/>
          </cell>
          <cell r="L1483" t="str">
            <v>Viết</v>
          </cell>
          <cell r="M1483">
            <v>90</v>
          </cell>
          <cell r="N1483" t="str">
            <v>Vận tải sắt - bộ</v>
          </cell>
          <cell r="O1483" t="str">
            <v>KINH TẾ - VẬN TẢI</v>
          </cell>
          <cell r="P1483" t="str">
            <v>KVSB</v>
          </cell>
          <cell r="Q1483" t="str">
            <v>KTVT</v>
          </cell>
          <cell r="R1483" t="str">
            <v>KTVT-KVSB</v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G1483" t="str">
            <v/>
          </cell>
          <cell r="AH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>x</v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>x</v>
          </cell>
          <cell r="BH1483" t="str">
            <v/>
          </cell>
        </row>
        <row r="1484">
          <cell r="A1484">
            <v>817</v>
          </cell>
          <cell r="B1484">
            <v>1</v>
          </cell>
          <cell r="C1484" t="str">
            <v>DC3VB14</v>
          </cell>
          <cell r="D1484" t="str">
            <v>DC3VB14-DC</v>
          </cell>
          <cell r="E1484">
            <v>498</v>
          </cell>
          <cell r="F1484" t="str">
            <v>Pháp luật về kinh doanh vận tải ô tô</v>
          </cell>
          <cell r="G1484">
            <v>2</v>
          </cell>
          <cell r="H1484">
            <v>30</v>
          </cell>
          <cell r="I1484" t="str">
            <v/>
          </cell>
          <cell r="J1484" t="str">
            <v/>
          </cell>
          <cell r="K1484" t="str">
            <v/>
          </cell>
          <cell r="L1484" t="str">
            <v>Viết</v>
          </cell>
          <cell r="M1484">
            <v>75</v>
          </cell>
          <cell r="N1484" t="str">
            <v>Vận tải sắt - bộ</v>
          </cell>
          <cell r="O1484" t="str">
            <v>KINH TẾ - VẬN TẢI</v>
          </cell>
          <cell r="P1484" t="str">
            <v>KVSB</v>
          </cell>
          <cell r="Q1484" t="str">
            <v>KTVT</v>
          </cell>
          <cell r="R1484" t="str">
            <v>KTVT-KVSB</v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/>
          </cell>
          <cell r="AG1484" t="str">
            <v/>
          </cell>
          <cell r="AH1484" t="str">
            <v/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>x</v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  <cell r="BD1484" t="str">
            <v/>
          </cell>
          <cell r="BE1484" t="str">
            <v/>
          </cell>
          <cell r="BF1484" t="str">
            <v>x</v>
          </cell>
          <cell r="BG1484" t="str">
            <v/>
          </cell>
          <cell r="BH1484" t="str">
            <v/>
          </cell>
        </row>
        <row r="1485">
          <cell r="A1485">
            <v>817</v>
          </cell>
          <cell r="B1485">
            <v>4</v>
          </cell>
          <cell r="C1485" t="str">
            <v>CC3VB14</v>
          </cell>
          <cell r="D1485" t="str">
            <v>CC3VB14-CC</v>
          </cell>
          <cell r="E1485">
            <v>498</v>
          </cell>
          <cell r="F1485" t="str">
            <v>Pháp luật về kinh doanh vận tải ô tô</v>
          </cell>
          <cell r="G1485">
            <v>2</v>
          </cell>
          <cell r="H1485">
            <v>30</v>
          </cell>
          <cell r="I1485" t="str">
            <v/>
          </cell>
          <cell r="J1485" t="str">
            <v/>
          </cell>
          <cell r="K1485" t="str">
            <v/>
          </cell>
          <cell r="L1485" t="str">
            <v>Viết</v>
          </cell>
          <cell r="M1485">
            <v>75</v>
          </cell>
          <cell r="N1485" t="str">
            <v>Vận tải sắt - bộ</v>
          </cell>
          <cell r="O1485" t="str">
            <v>KINH TẾ - VẬN TẢI</v>
          </cell>
          <cell r="P1485" t="str">
            <v>KVSB</v>
          </cell>
          <cell r="Q1485" t="str">
            <v>KTVT</v>
          </cell>
          <cell r="R1485" t="str">
            <v>KTVT-KVSB</v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D1485" t="str">
            <v/>
          </cell>
          <cell r="AE1485" t="str">
            <v/>
          </cell>
          <cell r="AG1485" t="str">
            <v/>
          </cell>
          <cell r="AH1485" t="str">
            <v/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>x</v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 t="str">
            <v/>
          </cell>
          <cell r="AT1485" t="str">
            <v/>
          </cell>
          <cell r="AU1485" t="str">
            <v/>
          </cell>
          <cell r="AV1485" t="str">
            <v/>
          </cell>
          <cell r="AW1485" t="str">
            <v/>
          </cell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>x</v>
          </cell>
          <cell r="BG1485" t="str">
            <v/>
          </cell>
          <cell r="BH1485" t="str">
            <v/>
          </cell>
        </row>
        <row r="1486">
          <cell r="A1486">
            <v>818</v>
          </cell>
          <cell r="B1486">
            <v>1</v>
          </cell>
          <cell r="C1486" t="str">
            <v>DC3VL39</v>
          </cell>
          <cell r="D1486" t="str">
            <v>DC3VL39-DC</v>
          </cell>
          <cell r="E1486">
            <v>919</v>
          </cell>
          <cell r="F1486" t="str">
            <v xml:space="preserve">Phân tích hoạt động kinh doanh </v>
          </cell>
          <cell r="G1486">
            <v>3</v>
          </cell>
          <cell r="H1486">
            <v>45</v>
          </cell>
          <cell r="I1486" t="str">
            <v/>
          </cell>
          <cell r="J1486" t="str">
            <v/>
          </cell>
          <cell r="K1486" t="str">
            <v/>
          </cell>
          <cell r="L1486" t="str">
            <v>Viết</v>
          </cell>
          <cell r="M1486">
            <v>90</v>
          </cell>
          <cell r="N1486" t="str">
            <v>Vận tải sắt - bộ</v>
          </cell>
          <cell r="O1486" t="str">
            <v>KINH TẾ - VẬN TẢI</v>
          </cell>
          <cell r="P1486" t="str">
            <v>KVSB</v>
          </cell>
          <cell r="Q1486" t="str">
            <v>KTVT</v>
          </cell>
          <cell r="R1486" t="str">
            <v>KTVT-KVSB</v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D1486" t="str">
            <v/>
          </cell>
          <cell r="AE1486" t="str">
            <v/>
          </cell>
          <cell r="AG1486" t="str">
            <v/>
          </cell>
          <cell r="AH1486" t="str">
            <v/>
          </cell>
          <cell r="AJ1486" t="str">
            <v/>
          </cell>
          <cell r="AK1486" t="str">
            <v/>
          </cell>
          <cell r="AL1486" t="str">
            <v/>
          </cell>
          <cell r="AM1486" t="str">
            <v/>
          </cell>
          <cell r="AN1486" t="str">
            <v/>
          </cell>
          <cell r="AO1486" t="str">
            <v>x</v>
          </cell>
          <cell r="AP1486" t="str">
            <v/>
          </cell>
          <cell r="AQ1486" t="str">
            <v/>
          </cell>
          <cell r="AR1486" t="str">
            <v/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</row>
        <row r="1487">
          <cell r="A1487">
            <v>819</v>
          </cell>
          <cell r="B1487">
            <v>1</v>
          </cell>
          <cell r="C1487" t="str">
            <v>DC3VB72</v>
          </cell>
          <cell r="D1487" t="str">
            <v>DC3VB72-DC</v>
          </cell>
          <cell r="E1487">
            <v>510</v>
          </cell>
          <cell r="F1487" t="str">
            <v xml:space="preserve">Phân tích hoạt động kinh doanh doanh nghiệp vận tải ô tô </v>
          </cell>
          <cell r="G1487">
            <v>3</v>
          </cell>
          <cell r="H1487">
            <v>45</v>
          </cell>
          <cell r="I1487" t="str">
            <v/>
          </cell>
          <cell r="J1487" t="str">
            <v/>
          </cell>
          <cell r="K1487" t="str">
            <v/>
          </cell>
          <cell r="L1487" t="str">
            <v>Viết</v>
          </cell>
          <cell r="M1487">
            <v>90</v>
          </cell>
          <cell r="N1487" t="str">
            <v>Vận tải sắt - bộ</v>
          </cell>
          <cell r="O1487" t="str">
            <v>KINH TẾ - VẬN TẢI</v>
          </cell>
          <cell r="P1487" t="str">
            <v>KVSB</v>
          </cell>
          <cell r="Q1487" t="str">
            <v>KTVT</v>
          </cell>
          <cell r="R1487" t="str">
            <v>KTVT-KVSB</v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G1487" t="str">
            <v/>
          </cell>
          <cell r="AH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>x</v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>x</v>
          </cell>
          <cell r="BG1487" t="str">
            <v/>
          </cell>
          <cell r="BH1487" t="str">
            <v/>
          </cell>
        </row>
        <row r="1488">
          <cell r="A1488">
            <v>819</v>
          </cell>
          <cell r="B1488">
            <v>4</v>
          </cell>
          <cell r="C1488" t="str">
            <v>CC3VB72</v>
          </cell>
          <cell r="D1488" t="str">
            <v>CC3VB72-CC</v>
          </cell>
          <cell r="E1488">
            <v>510</v>
          </cell>
          <cell r="F1488" t="str">
            <v xml:space="preserve">Phân tích hoạt động kinh doanh doanh nghiệp vận tải ô tô </v>
          </cell>
          <cell r="G1488">
            <v>3</v>
          </cell>
          <cell r="H1488">
            <v>45</v>
          </cell>
          <cell r="I1488" t="str">
            <v/>
          </cell>
          <cell r="J1488" t="str">
            <v/>
          </cell>
          <cell r="K1488" t="str">
            <v/>
          </cell>
          <cell r="L1488" t="str">
            <v>Viết</v>
          </cell>
          <cell r="M1488">
            <v>90</v>
          </cell>
          <cell r="N1488" t="str">
            <v>Vận tải sắt - bộ</v>
          </cell>
          <cell r="O1488" t="str">
            <v>KINH TẾ - VẬN TẢI</v>
          </cell>
          <cell r="P1488" t="str">
            <v>KVSB</v>
          </cell>
          <cell r="Q1488" t="str">
            <v>KTVT</v>
          </cell>
          <cell r="R1488" t="str">
            <v>KTVT-KVSB</v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  <cell r="AD1488" t="str">
            <v/>
          </cell>
          <cell r="AE1488" t="str">
            <v/>
          </cell>
          <cell r="AG1488" t="str">
            <v/>
          </cell>
          <cell r="AH1488" t="str">
            <v/>
          </cell>
          <cell r="AJ1488" t="str">
            <v/>
          </cell>
          <cell r="AK1488" t="str">
            <v/>
          </cell>
          <cell r="AL1488" t="str">
            <v/>
          </cell>
          <cell r="AM1488" t="str">
            <v>x</v>
          </cell>
          <cell r="AN1488" t="str">
            <v/>
          </cell>
          <cell r="AO1488" t="str">
            <v/>
          </cell>
          <cell r="AP1488" t="str">
            <v/>
          </cell>
          <cell r="AQ1488" t="str">
            <v/>
          </cell>
          <cell r="AR1488" t="str">
            <v/>
          </cell>
          <cell r="AS1488" t="str">
            <v/>
          </cell>
          <cell r="AT1488" t="str">
            <v/>
          </cell>
          <cell r="AU1488" t="str">
            <v/>
          </cell>
          <cell r="AV1488" t="str">
            <v/>
          </cell>
          <cell r="AW1488" t="str">
            <v/>
          </cell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>x</v>
          </cell>
          <cell r="BG1488" t="str">
            <v/>
          </cell>
          <cell r="BH1488" t="str">
            <v/>
          </cell>
        </row>
        <row r="1489">
          <cell r="A1489">
            <v>820</v>
          </cell>
          <cell r="B1489">
            <v>1</v>
          </cell>
          <cell r="C1489" t="str">
            <v>DC3VS72</v>
          </cell>
          <cell r="D1489" t="str">
            <v>DC3VS72-DC</v>
          </cell>
          <cell r="E1489">
            <v>495</v>
          </cell>
          <cell r="F1489" t="str">
            <v>Phân tích hoạt động kinh doanh vận tải đường sắt</v>
          </cell>
          <cell r="G1489">
            <v>3</v>
          </cell>
          <cell r="H1489">
            <v>45</v>
          </cell>
          <cell r="I1489" t="str">
            <v/>
          </cell>
          <cell r="J1489" t="str">
            <v/>
          </cell>
          <cell r="K1489" t="str">
            <v/>
          </cell>
          <cell r="L1489" t="str">
            <v>Viết</v>
          </cell>
          <cell r="M1489">
            <v>90</v>
          </cell>
          <cell r="N1489" t="str">
            <v>Vận tải sắt - bộ</v>
          </cell>
          <cell r="O1489" t="str">
            <v>KINH TẾ - VẬN TẢI</v>
          </cell>
          <cell r="P1489" t="str">
            <v>KVSB</v>
          </cell>
          <cell r="Q1489" t="str">
            <v>KTVT</v>
          </cell>
          <cell r="R1489" t="str">
            <v>KTVT-KVSB</v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G1489" t="str">
            <v/>
          </cell>
          <cell r="AH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>x</v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>x</v>
          </cell>
          <cell r="BH1489" t="str">
            <v/>
          </cell>
        </row>
        <row r="1490">
          <cell r="A1490">
            <v>820</v>
          </cell>
          <cell r="B1490">
            <v>2</v>
          </cell>
          <cell r="C1490" t="str">
            <v>DL3VS72</v>
          </cell>
          <cell r="D1490" t="str">
            <v>DL3VS72-DL</v>
          </cell>
          <cell r="E1490">
            <v>495</v>
          </cell>
          <cell r="F1490" t="str">
            <v>Phân tích hoạt động kinh doanh vận tải đường sắt</v>
          </cell>
          <cell r="G1490">
            <v>3</v>
          </cell>
          <cell r="H1490">
            <v>45</v>
          </cell>
          <cell r="I1490" t="str">
            <v/>
          </cell>
          <cell r="J1490" t="str">
            <v/>
          </cell>
          <cell r="K1490" t="str">
            <v/>
          </cell>
          <cell r="L1490" t="str">
            <v>Viết</v>
          </cell>
          <cell r="M1490">
            <v>90</v>
          </cell>
          <cell r="N1490" t="str">
            <v>Vận tải sắt - bộ</v>
          </cell>
          <cell r="O1490" t="str">
            <v>KINH TẾ - VẬN TẢI</v>
          </cell>
          <cell r="P1490" t="str">
            <v>KVSB</v>
          </cell>
          <cell r="Q1490" t="str">
            <v>KTVT</v>
          </cell>
          <cell r="R1490" t="str">
            <v>KTVT-KVSB</v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/>
          </cell>
          <cell r="AD1490" t="str">
            <v/>
          </cell>
          <cell r="AE1490" t="str">
            <v/>
          </cell>
          <cell r="AG1490" t="str">
            <v/>
          </cell>
          <cell r="AH1490" t="str">
            <v/>
          </cell>
          <cell r="AJ1490" t="str">
            <v/>
          </cell>
          <cell r="AK1490" t="str">
            <v/>
          </cell>
          <cell r="AL1490" t="str">
            <v/>
          </cell>
          <cell r="AM1490" t="str">
            <v/>
          </cell>
          <cell r="AN1490" t="str">
            <v>x</v>
          </cell>
          <cell r="AO1490" t="str">
            <v/>
          </cell>
          <cell r="AP1490" t="str">
            <v/>
          </cell>
          <cell r="AQ1490" t="str">
            <v/>
          </cell>
          <cell r="AR1490" t="str">
            <v/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>x</v>
          </cell>
          <cell r="BH1490" t="str">
            <v/>
          </cell>
        </row>
        <row r="1491">
          <cell r="A1491">
            <v>820</v>
          </cell>
          <cell r="B1491">
            <v>3</v>
          </cell>
          <cell r="C1491" t="str">
            <v>DC3VS72</v>
          </cell>
          <cell r="D1491" t="str">
            <v>DC3VS72-DV</v>
          </cell>
          <cell r="E1491">
            <v>495</v>
          </cell>
          <cell r="F1491" t="str">
            <v>Phân tích hoạt động kinh doanh vận tải đường sắt</v>
          </cell>
          <cell r="G1491">
            <v>3</v>
          </cell>
          <cell r="H1491">
            <v>45</v>
          </cell>
          <cell r="I1491" t="str">
            <v/>
          </cell>
          <cell r="J1491" t="str">
            <v/>
          </cell>
          <cell r="K1491" t="str">
            <v/>
          </cell>
          <cell r="L1491" t="str">
            <v>Viết</v>
          </cell>
          <cell r="M1491">
            <v>90</v>
          </cell>
          <cell r="N1491" t="str">
            <v>Vận tải sắt - bộ</v>
          </cell>
          <cell r="O1491" t="str">
            <v>KINH TẾ - VẬN TẢI</v>
          </cell>
          <cell r="P1491" t="str">
            <v>KVSB</v>
          </cell>
          <cell r="Q1491" t="str">
            <v>KTVT</v>
          </cell>
          <cell r="R1491" t="str">
            <v>KTVT-KVSB</v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D1491" t="str">
            <v/>
          </cell>
          <cell r="AE1491" t="str">
            <v/>
          </cell>
          <cell r="AG1491" t="str">
            <v/>
          </cell>
          <cell r="AH1491" t="str">
            <v/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>x</v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>x</v>
          </cell>
          <cell r="BH1491" t="str">
            <v/>
          </cell>
        </row>
        <row r="1492">
          <cell r="A1492">
            <v>820</v>
          </cell>
          <cell r="B1492">
            <v>4</v>
          </cell>
          <cell r="C1492" t="str">
            <v>CC3VS72</v>
          </cell>
          <cell r="D1492" t="str">
            <v>CC3VS72-CC</v>
          </cell>
          <cell r="E1492">
            <v>495</v>
          </cell>
          <cell r="F1492" t="str">
            <v>Phân tích hoạt động kinh doanh vận tải đường sắt</v>
          </cell>
          <cell r="G1492">
            <v>3</v>
          </cell>
          <cell r="H1492">
            <v>45</v>
          </cell>
          <cell r="I1492" t="str">
            <v/>
          </cell>
          <cell r="J1492" t="str">
            <v/>
          </cell>
          <cell r="K1492" t="str">
            <v/>
          </cell>
          <cell r="L1492" t="str">
            <v>Viết</v>
          </cell>
          <cell r="M1492">
            <v>90</v>
          </cell>
          <cell r="N1492" t="str">
            <v>Vận tải sắt - bộ</v>
          </cell>
          <cell r="O1492" t="str">
            <v>KINH TẾ - VẬN TẢI</v>
          </cell>
          <cell r="P1492" t="str">
            <v>KVSB</v>
          </cell>
          <cell r="Q1492" t="str">
            <v>KTVT</v>
          </cell>
          <cell r="R1492" t="str">
            <v>KTVT-KVSB</v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D1492" t="str">
            <v/>
          </cell>
          <cell r="AE1492" t="str">
            <v/>
          </cell>
          <cell r="AG1492" t="str">
            <v/>
          </cell>
          <cell r="AH1492" t="str">
            <v/>
          </cell>
          <cell r="AJ1492" t="str">
            <v/>
          </cell>
          <cell r="AK1492" t="str">
            <v/>
          </cell>
          <cell r="AL1492" t="str">
            <v/>
          </cell>
          <cell r="AM1492" t="str">
            <v/>
          </cell>
          <cell r="AN1492" t="str">
            <v>x</v>
          </cell>
          <cell r="AO1492" t="str">
            <v/>
          </cell>
          <cell r="AP1492" t="str">
            <v/>
          </cell>
          <cell r="AQ1492" t="str">
            <v/>
          </cell>
          <cell r="AR1492" t="str">
            <v/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>x</v>
          </cell>
          <cell r="BH1492" t="str">
            <v/>
          </cell>
        </row>
        <row r="1493">
          <cell r="A1493">
            <v>820</v>
          </cell>
          <cell r="B1493">
            <v>5</v>
          </cell>
          <cell r="C1493" t="str">
            <v>CC3VS72</v>
          </cell>
          <cell r="D1493" t="str">
            <v>CC3VS72-CL</v>
          </cell>
          <cell r="E1493">
            <v>495</v>
          </cell>
          <cell r="F1493" t="str">
            <v>Phân tích hoạt động kinh doanh vận tải đường sắt</v>
          </cell>
          <cell r="G1493">
            <v>3</v>
          </cell>
          <cell r="H1493">
            <v>45</v>
          </cell>
          <cell r="I1493" t="str">
            <v/>
          </cell>
          <cell r="J1493" t="str">
            <v/>
          </cell>
          <cell r="K1493" t="str">
            <v/>
          </cell>
          <cell r="L1493" t="str">
            <v>Viết</v>
          </cell>
          <cell r="M1493">
            <v>90</v>
          </cell>
          <cell r="N1493" t="str">
            <v>Vận tải sắt - bộ</v>
          </cell>
          <cell r="O1493" t="str">
            <v>KINH TẾ - VẬN TẢI</v>
          </cell>
          <cell r="P1493" t="str">
            <v>KVSB</v>
          </cell>
          <cell r="Q1493" t="str">
            <v>KTVT</v>
          </cell>
          <cell r="R1493" t="str">
            <v>KTVT-KVSB</v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  <cell r="AD1493" t="str">
            <v/>
          </cell>
          <cell r="AE1493" t="str">
            <v/>
          </cell>
          <cell r="AG1493" t="str">
            <v/>
          </cell>
          <cell r="AH1493" t="str">
            <v/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>x</v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 t="str">
            <v/>
          </cell>
          <cell r="AT1493" t="str">
            <v/>
          </cell>
          <cell r="AU1493" t="str">
            <v/>
          </cell>
          <cell r="AV1493" t="str">
            <v/>
          </cell>
          <cell r="AW1493" t="str">
            <v/>
          </cell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  <cell r="BD1493" t="str">
            <v/>
          </cell>
          <cell r="BE1493" t="str">
            <v/>
          </cell>
          <cell r="BF1493" t="str">
            <v/>
          </cell>
          <cell r="BG1493" t="str">
            <v>x</v>
          </cell>
          <cell r="BH1493" t="str">
            <v/>
          </cell>
        </row>
        <row r="1494">
          <cell r="A1494">
            <v>821</v>
          </cell>
          <cell r="B1494">
            <v>1</v>
          </cell>
          <cell r="C1494" t="str">
            <v>DC2VL21</v>
          </cell>
          <cell r="D1494" t="str">
            <v>DC2VL21-DC</v>
          </cell>
          <cell r="E1494">
            <v>191</v>
          </cell>
          <cell r="F1494" t="str">
            <v>Phương tiện vận tải</v>
          </cell>
          <cell r="G1494">
            <v>2</v>
          </cell>
          <cell r="H1494">
            <v>30</v>
          </cell>
          <cell r="I1494" t="str">
            <v/>
          </cell>
          <cell r="J1494" t="str">
            <v/>
          </cell>
          <cell r="K1494" t="str">
            <v/>
          </cell>
          <cell r="L1494" t="str">
            <v>Viết</v>
          </cell>
          <cell r="M1494">
            <v>75</v>
          </cell>
          <cell r="N1494" t="str">
            <v>Vận tải sắt - bộ</v>
          </cell>
          <cell r="O1494" t="str">
            <v>KINH TẾ - VẬN TẢI</v>
          </cell>
          <cell r="P1494" t="str">
            <v>KVSB</v>
          </cell>
          <cell r="Q1494" t="str">
            <v>KTVT</v>
          </cell>
          <cell r="R1494" t="str">
            <v>KTVT-KVSB</v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 t="str">
            <v/>
          </cell>
          <cell r="AA1494" t="str">
            <v/>
          </cell>
          <cell r="AB1494" t="str">
            <v/>
          </cell>
          <cell r="AC1494" t="str">
            <v/>
          </cell>
          <cell r="AD1494" t="str">
            <v/>
          </cell>
          <cell r="AE1494" t="str">
            <v/>
          </cell>
          <cell r="AG1494" t="str">
            <v/>
          </cell>
          <cell r="AH1494" t="str">
            <v/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>x</v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</row>
        <row r="1495">
          <cell r="A1495">
            <v>822</v>
          </cell>
          <cell r="B1495">
            <v>1</v>
          </cell>
          <cell r="C1495" t="str">
            <v>DC2VS38</v>
          </cell>
          <cell r="D1495" t="str">
            <v>DC2VS38-DC</v>
          </cell>
          <cell r="E1495">
            <v>145</v>
          </cell>
          <cell r="F1495" t="str">
            <v>Phương tiện vận tải đường sắt</v>
          </cell>
          <cell r="G1495">
            <v>2</v>
          </cell>
          <cell r="H1495">
            <v>30</v>
          </cell>
          <cell r="I1495" t="str">
            <v/>
          </cell>
          <cell r="J1495" t="str">
            <v/>
          </cell>
          <cell r="K1495" t="str">
            <v/>
          </cell>
          <cell r="L1495" t="str">
            <v>Viết</v>
          </cell>
          <cell r="M1495">
            <v>75</v>
          </cell>
          <cell r="N1495" t="str">
            <v>Vận tải sắt - bộ</v>
          </cell>
          <cell r="O1495" t="str">
            <v>KINH TẾ - VẬN TẢI</v>
          </cell>
          <cell r="P1495" t="str">
            <v>KVSB</v>
          </cell>
          <cell r="Q1495" t="str">
            <v>KTVT</v>
          </cell>
          <cell r="R1495" t="str">
            <v>KTVT-KVSB</v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  <cell r="AG1495" t="str">
            <v/>
          </cell>
          <cell r="AH1495" t="str">
            <v/>
          </cell>
          <cell r="AJ1495" t="str">
            <v/>
          </cell>
          <cell r="AK1495" t="str">
            <v/>
          </cell>
          <cell r="AL1495" t="str">
            <v/>
          </cell>
          <cell r="AM1495" t="str">
            <v/>
          </cell>
          <cell r="AN1495" t="str">
            <v>x</v>
          </cell>
          <cell r="AO1495" t="str">
            <v/>
          </cell>
          <cell r="AP1495" t="str">
            <v/>
          </cell>
          <cell r="AQ1495" t="str">
            <v/>
          </cell>
          <cell r="AR1495" t="str">
            <v/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>x</v>
          </cell>
          <cell r="BH1495" t="str">
            <v/>
          </cell>
        </row>
        <row r="1496">
          <cell r="A1496">
            <v>822</v>
          </cell>
          <cell r="B1496">
            <v>4</v>
          </cell>
          <cell r="C1496" t="str">
            <v>CC2VS38</v>
          </cell>
          <cell r="D1496" t="str">
            <v>CC2VS38-CC</v>
          </cell>
          <cell r="E1496">
            <v>145</v>
          </cell>
          <cell r="F1496" t="str">
            <v>Phương tiện vận tải đường sắt</v>
          </cell>
          <cell r="G1496">
            <v>2</v>
          </cell>
          <cell r="H1496">
            <v>30</v>
          </cell>
          <cell r="I1496" t="str">
            <v/>
          </cell>
          <cell r="J1496" t="str">
            <v/>
          </cell>
          <cell r="K1496" t="str">
            <v/>
          </cell>
          <cell r="L1496" t="str">
            <v>Viết</v>
          </cell>
          <cell r="M1496">
            <v>75</v>
          </cell>
          <cell r="N1496" t="str">
            <v>Vận tải sắt - bộ</v>
          </cell>
          <cell r="O1496" t="str">
            <v>KINH TẾ - VẬN TẢI</v>
          </cell>
          <cell r="P1496" t="str">
            <v>KVSB</v>
          </cell>
          <cell r="Q1496" t="str">
            <v>KTVT</v>
          </cell>
          <cell r="R1496" t="str">
            <v>KTVT-KVSB</v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G1496" t="str">
            <v/>
          </cell>
          <cell r="AH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>x</v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>x</v>
          </cell>
          <cell r="BH1496" t="str">
            <v/>
          </cell>
        </row>
        <row r="1497">
          <cell r="A1497">
            <v>823</v>
          </cell>
          <cell r="B1497">
            <v>1</v>
          </cell>
          <cell r="C1497" t="str">
            <v>DC3VS80</v>
          </cell>
          <cell r="D1497" t="str">
            <v>DC3VS80-DC</v>
          </cell>
          <cell r="E1497">
            <v>611</v>
          </cell>
          <cell r="F1497" t="str">
            <v>Quản lý doanh nghiệp vận tải đường sắt</v>
          </cell>
          <cell r="G1497">
            <v>2</v>
          </cell>
          <cell r="H1497">
            <v>30</v>
          </cell>
          <cell r="I1497" t="str">
            <v/>
          </cell>
          <cell r="J1497" t="str">
            <v/>
          </cell>
          <cell r="K1497" t="str">
            <v/>
          </cell>
          <cell r="L1497" t="str">
            <v>Viết</v>
          </cell>
          <cell r="M1497">
            <v>75</v>
          </cell>
          <cell r="N1497" t="str">
            <v>Vận tải sắt - bộ</v>
          </cell>
          <cell r="O1497" t="str">
            <v>KINH TẾ - VẬN TẢI</v>
          </cell>
          <cell r="P1497" t="str">
            <v>KVSB</v>
          </cell>
          <cell r="Q1497" t="str">
            <v>KTVT</v>
          </cell>
          <cell r="R1497" t="str">
            <v>KTVT-KVSB</v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G1497" t="str">
            <v/>
          </cell>
          <cell r="AH1497" t="str">
            <v/>
          </cell>
          <cell r="AJ1497" t="str">
            <v/>
          </cell>
          <cell r="AK1497" t="str">
            <v/>
          </cell>
          <cell r="AL1497" t="str">
            <v/>
          </cell>
          <cell r="AM1497" t="str">
            <v/>
          </cell>
          <cell r="AN1497" t="str">
            <v>o</v>
          </cell>
          <cell r="AO1497" t="str">
            <v/>
          </cell>
          <cell r="AP1497" t="str">
            <v/>
          </cell>
          <cell r="AQ1497" t="str">
            <v/>
          </cell>
          <cell r="AR1497" t="str">
            <v/>
          </cell>
          <cell r="AS1497" t="str">
            <v/>
          </cell>
          <cell r="AT1497" t="str">
            <v/>
          </cell>
          <cell r="AU1497" t="str">
            <v/>
          </cell>
          <cell r="AV1497" t="str">
            <v/>
          </cell>
          <cell r="AW1497" t="str">
            <v/>
          </cell>
          <cell r="AX1497" t="str">
            <v/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>o</v>
          </cell>
          <cell r="BH1497" t="str">
            <v/>
          </cell>
        </row>
        <row r="1498">
          <cell r="A1498">
            <v>823</v>
          </cell>
          <cell r="B1498">
            <v>2</v>
          </cell>
          <cell r="C1498" t="str">
            <v>DC3VS80</v>
          </cell>
          <cell r="D1498" t="str">
            <v>DC3VS80-DL</v>
          </cell>
          <cell r="E1498">
            <v>611</v>
          </cell>
          <cell r="F1498" t="str">
            <v>Quản lý doanh nghiệp vận tải đường sắt</v>
          </cell>
          <cell r="G1498">
            <v>2</v>
          </cell>
          <cell r="H1498">
            <v>30</v>
          </cell>
          <cell r="I1498" t="str">
            <v/>
          </cell>
          <cell r="J1498" t="str">
            <v/>
          </cell>
          <cell r="K1498" t="str">
            <v/>
          </cell>
          <cell r="L1498" t="str">
            <v>Viết</v>
          </cell>
          <cell r="M1498">
            <v>75</v>
          </cell>
          <cell r="N1498" t="str">
            <v>Vận tải sắt - bộ</v>
          </cell>
          <cell r="O1498" t="str">
            <v>KINH TẾ - VẬN TẢI</v>
          </cell>
          <cell r="P1498" t="str">
            <v>KVSB</v>
          </cell>
          <cell r="Q1498" t="str">
            <v>KTVT</v>
          </cell>
          <cell r="R1498" t="str">
            <v>KTVT-KVSB</v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G1498" t="str">
            <v/>
          </cell>
          <cell r="AH1498" t="str">
            <v/>
          </cell>
          <cell r="AJ1498" t="str">
            <v/>
          </cell>
          <cell r="AK1498" t="str">
            <v/>
          </cell>
          <cell r="AL1498" t="str">
            <v/>
          </cell>
          <cell r="AM1498" t="str">
            <v/>
          </cell>
          <cell r="AN1498" t="str">
            <v>o</v>
          </cell>
          <cell r="AO1498" t="str">
            <v/>
          </cell>
          <cell r="AP1498" t="str">
            <v/>
          </cell>
          <cell r="AQ1498" t="str">
            <v/>
          </cell>
          <cell r="AR1498" t="str">
            <v/>
          </cell>
          <cell r="AS1498" t="str">
            <v/>
          </cell>
          <cell r="AT1498" t="str">
            <v/>
          </cell>
          <cell r="AU1498" t="str">
            <v/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>o</v>
          </cell>
          <cell r="BH1498" t="str">
            <v/>
          </cell>
        </row>
        <row r="1499">
          <cell r="A1499">
            <v>823</v>
          </cell>
          <cell r="B1499">
            <v>3</v>
          </cell>
          <cell r="C1499" t="str">
            <v>DC3VS80</v>
          </cell>
          <cell r="D1499" t="str">
            <v>DC3VS80-DV</v>
          </cell>
          <cell r="E1499">
            <v>611</v>
          </cell>
          <cell r="F1499" t="str">
            <v>Quản lý doanh nghiệp vận tải đường sắt</v>
          </cell>
          <cell r="G1499">
            <v>2</v>
          </cell>
          <cell r="H1499">
            <v>30</v>
          </cell>
          <cell r="I1499" t="str">
            <v/>
          </cell>
          <cell r="J1499" t="str">
            <v/>
          </cell>
          <cell r="K1499" t="str">
            <v/>
          </cell>
          <cell r="L1499" t="str">
            <v>Viết</v>
          </cell>
          <cell r="M1499">
            <v>75</v>
          </cell>
          <cell r="N1499" t="str">
            <v>Vận tải sắt - bộ</v>
          </cell>
          <cell r="O1499" t="str">
            <v>KINH TẾ - VẬN TẢI</v>
          </cell>
          <cell r="P1499" t="str">
            <v>KVSB</v>
          </cell>
          <cell r="Q1499" t="str">
            <v>KTVT</v>
          </cell>
          <cell r="R1499" t="str">
            <v>KTVT-KVSB</v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G1499" t="str">
            <v/>
          </cell>
          <cell r="AH1499" t="str">
            <v/>
          </cell>
          <cell r="AJ1499" t="str">
            <v/>
          </cell>
          <cell r="AK1499" t="str">
            <v/>
          </cell>
          <cell r="AL1499" t="str">
            <v/>
          </cell>
          <cell r="AM1499" t="str">
            <v/>
          </cell>
          <cell r="AN1499" t="str">
            <v>o</v>
          </cell>
          <cell r="AO1499" t="str">
            <v/>
          </cell>
          <cell r="AP1499" t="str">
            <v/>
          </cell>
          <cell r="AQ1499" t="str">
            <v/>
          </cell>
          <cell r="AR1499" t="str">
            <v/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>o</v>
          </cell>
          <cell r="BH1499" t="str">
            <v/>
          </cell>
        </row>
        <row r="1500">
          <cell r="A1500">
            <v>823</v>
          </cell>
          <cell r="B1500">
            <v>4</v>
          </cell>
          <cell r="C1500" t="str">
            <v>CC3VS80</v>
          </cell>
          <cell r="D1500" t="str">
            <v>CC3VS80-CC</v>
          </cell>
          <cell r="E1500">
            <v>611</v>
          </cell>
          <cell r="F1500" t="str">
            <v>Quản lý doanh nghiệp vận tải đường sắt</v>
          </cell>
          <cell r="G1500">
            <v>2</v>
          </cell>
          <cell r="H1500">
            <v>30</v>
          </cell>
          <cell r="I1500" t="str">
            <v/>
          </cell>
          <cell r="J1500" t="str">
            <v/>
          </cell>
          <cell r="K1500" t="str">
            <v/>
          </cell>
          <cell r="L1500" t="str">
            <v>Viết</v>
          </cell>
          <cell r="M1500">
            <v>75</v>
          </cell>
          <cell r="N1500" t="str">
            <v>Vận tải sắt - bộ</v>
          </cell>
          <cell r="O1500" t="str">
            <v>KINH TẾ - VẬN TẢI</v>
          </cell>
          <cell r="P1500" t="str">
            <v>KVSB</v>
          </cell>
          <cell r="Q1500" t="str">
            <v>KTVT</v>
          </cell>
          <cell r="R1500" t="str">
            <v>KTVT-KVSB</v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G1500" t="str">
            <v/>
          </cell>
          <cell r="AH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>o</v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>o</v>
          </cell>
          <cell r="BH1500" t="str">
            <v/>
          </cell>
        </row>
        <row r="1501">
          <cell r="A1501">
            <v>824</v>
          </cell>
          <cell r="B1501">
            <v>1</v>
          </cell>
          <cell r="C1501" t="str">
            <v>DC3KV77</v>
          </cell>
          <cell r="D1501" t="str">
            <v>DC3KV77-DC</v>
          </cell>
          <cell r="E1501">
            <v>615</v>
          </cell>
          <cell r="F1501" t="str">
            <v>Quản lý dự án</v>
          </cell>
          <cell r="G1501">
            <v>2</v>
          </cell>
          <cell r="H1501">
            <v>30</v>
          </cell>
          <cell r="I1501" t="str">
            <v/>
          </cell>
          <cell r="J1501" t="str">
            <v/>
          </cell>
          <cell r="K1501" t="str">
            <v/>
          </cell>
          <cell r="L1501" t="str">
            <v>Viết</v>
          </cell>
          <cell r="M1501">
            <v>75</v>
          </cell>
          <cell r="N1501" t="str">
            <v>Vận tải sắt - bộ</v>
          </cell>
          <cell r="O1501" t="str">
            <v>KINH TẾ - VẬN TẢI</v>
          </cell>
          <cell r="P1501" t="str">
            <v>KVSB</v>
          </cell>
          <cell r="Q1501" t="str">
            <v>KTVT</v>
          </cell>
          <cell r="R1501" t="str">
            <v>KTVT-KVSB</v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G1501" t="str">
            <v/>
          </cell>
          <cell r="AH1501" t="str">
            <v/>
          </cell>
          <cell r="AJ1501" t="str">
            <v/>
          </cell>
          <cell r="AK1501" t="str">
            <v/>
          </cell>
          <cell r="AL1501" t="str">
            <v/>
          </cell>
          <cell r="AM1501" t="str">
            <v>o</v>
          </cell>
          <cell r="AN1501" t="str">
            <v>o</v>
          </cell>
          <cell r="AO1501" t="str">
            <v/>
          </cell>
          <cell r="AP1501" t="str">
            <v/>
          </cell>
          <cell r="AQ1501" t="str">
            <v/>
          </cell>
          <cell r="AR1501" t="str">
            <v/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>o</v>
          </cell>
          <cell r="BG1501" t="str">
            <v/>
          </cell>
          <cell r="BH1501" t="str">
            <v/>
          </cell>
        </row>
        <row r="1502">
          <cell r="A1502">
            <v>824</v>
          </cell>
          <cell r="B1502">
            <v>2</v>
          </cell>
          <cell r="C1502" t="str">
            <v>DC3KV77</v>
          </cell>
          <cell r="D1502" t="str">
            <v>DC3KV77-DL</v>
          </cell>
          <cell r="E1502">
            <v>615</v>
          </cell>
          <cell r="F1502" t="str">
            <v>Quản lý dự án</v>
          </cell>
          <cell r="G1502">
            <v>2</v>
          </cell>
          <cell r="H1502">
            <v>30</v>
          </cell>
          <cell r="I1502" t="str">
            <v/>
          </cell>
          <cell r="J1502" t="str">
            <v/>
          </cell>
          <cell r="K1502" t="str">
            <v/>
          </cell>
          <cell r="L1502" t="str">
            <v>Viết</v>
          </cell>
          <cell r="M1502">
            <v>75</v>
          </cell>
          <cell r="N1502" t="str">
            <v>Vận tải sắt - bộ</v>
          </cell>
          <cell r="O1502" t="str">
            <v>KINH TẾ - VẬN TẢI</v>
          </cell>
          <cell r="P1502" t="str">
            <v>KVSB</v>
          </cell>
          <cell r="Q1502" t="str">
            <v>KTVT</v>
          </cell>
          <cell r="R1502" t="str">
            <v>KTVT-KVSB</v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G1502" t="str">
            <v/>
          </cell>
          <cell r="AH1502" t="str">
            <v/>
          </cell>
          <cell r="AJ1502" t="str">
            <v/>
          </cell>
          <cell r="AK1502" t="str">
            <v/>
          </cell>
          <cell r="AL1502" t="str">
            <v/>
          </cell>
          <cell r="AM1502" t="str">
            <v>o</v>
          </cell>
          <cell r="AN1502" t="str">
            <v>o</v>
          </cell>
          <cell r="AO1502" t="str">
            <v/>
          </cell>
          <cell r="AP1502" t="str">
            <v/>
          </cell>
          <cell r="AQ1502" t="str">
            <v/>
          </cell>
          <cell r="AR1502" t="str">
            <v/>
          </cell>
          <cell r="AS1502" t="str">
            <v/>
          </cell>
          <cell r="AT1502" t="str">
            <v/>
          </cell>
          <cell r="AU1502" t="str">
            <v/>
          </cell>
          <cell r="AV1502" t="str">
            <v/>
          </cell>
          <cell r="AW1502" t="str">
            <v/>
          </cell>
          <cell r="AX1502" t="str">
            <v/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>o</v>
          </cell>
          <cell r="BG1502" t="str">
            <v/>
          </cell>
          <cell r="BH1502" t="str">
            <v/>
          </cell>
        </row>
        <row r="1503">
          <cell r="A1503">
            <v>824</v>
          </cell>
          <cell r="B1503">
            <v>3</v>
          </cell>
          <cell r="C1503" t="str">
            <v>DC3KV77</v>
          </cell>
          <cell r="D1503" t="str">
            <v>DC3KV77-DV</v>
          </cell>
          <cell r="E1503">
            <v>615</v>
          </cell>
          <cell r="F1503" t="str">
            <v>Quản lý dự án</v>
          </cell>
          <cell r="G1503">
            <v>2</v>
          </cell>
          <cell r="H1503">
            <v>30</v>
          </cell>
          <cell r="I1503" t="str">
            <v/>
          </cell>
          <cell r="J1503" t="str">
            <v/>
          </cell>
          <cell r="K1503" t="str">
            <v/>
          </cell>
          <cell r="L1503" t="str">
            <v>Viết</v>
          </cell>
          <cell r="M1503">
            <v>75</v>
          </cell>
          <cell r="N1503" t="str">
            <v>Vận tải sắt - bộ</v>
          </cell>
          <cell r="O1503" t="str">
            <v>KINH TẾ - VẬN TẢI</v>
          </cell>
          <cell r="P1503" t="str">
            <v>KVSB</v>
          </cell>
          <cell r="Q1503" t="str">
            <v>KTVT</v>
          </cell>
          <cell r="R1503" t="str">
            <v>KTVT-KVSB</v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 t="str">
            <v/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G1503" t="str">
            <v/>
          </cell>
          <cell r="AH1503" t="str">
            <v/>
          </cell>
          <cell r="AJ1503" t="str">
            <v/>
          </cell>
          <cell r="AK1503" t="str">
            <v/>
          </cell>
          <cell r="AL1503" t="str">
            <v/>
          </cell>
          <cell r="AM1503" t="str">
            <v>o</v>
          </cell>
          <cell r="AN1503" t="str">
            <v>o</v>
          </cell>
          <cell r="AO1503" t="str">
            <v/>
          </cell>
          <cell r="AP1503" t="str">
            <v/>
          </cell>
          <cell r="AQ1503" t="str">
            <v/>
          </cell>
          <cell r="AR1503" t="str">
            <v/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>o</v>
          </cell>
          <cell r="BG1503" t="str">
            <v/>
          </cell>
          <cell r="BH1503" t="str">
            <v/>
          </cell>
        </row>
        <row r="1504">
          <cell r="A1504">
            <v>824</v>
          </cell>
          <cell r="B1504">
            <v>4</v>
          </cell>
          <cell r="C1504" t="str">
            <v>CC3KV77</v>
          </cell>
          <cell r="D1504" t="str">
            <v>CC3KV77-CC</v>
          </cell>
          <cell r="E1504">
            <v>615</v>
          </cell>
          <cell r="F1504" t="str">
            <v>Quản lý dự án</v>
          </cell>
          <cell r="G1504">
            <v>2</v>
          </cell>
          <cell r="H1504">
            <v>30</v>
          </cell>
          <cell r="I1504" t="str">
            <v/>
          </cell>
          <cell r="J1504" t="str">
            <v/>
          </cell>
          <cell r="K1504" t="str">
            <v/>
          </cell>
          <cell r="L1504" t="str">
            <v>Viết</v>
          </cell>
          <cell r="M1504">
            <v>75</v>
          </cell>
          <cell r="N1504" t="str">
            <v>Vận tải sắt - bộ</v>
          </cell>
          <cell r="O1504" t="str">
            <v>KINH TẾ - VẬN TẢI</v>
          </cell>
          <cell r="P1504" t="str">
            <v>KVSB</v>
          </cell>
          <cell r="Q1504" t="str">
            <v>KTVT</v>
          </cell>
          <cell r="R1504" t="str">
            <v>KTVT-KVSB</v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G1504" t="str">
            <v/>
          </cell>
          <cell r="AH1504" t="str">
            <v/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>o</v>
          </cell>
          <cell r="AN1504" t="str">
            <v>o</v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>o</v>
          </cell>
          <cell r="BG1504" t="str">
            <v/>
          </cell>
          <cell r="BH1504" t="str">
            <v/>
          </cell>
        </row>
        <row r="1505">
          <cell r="A1505">
            <v>825</v>
          </cell>
          <cell r="B1505">
            <v>1</v>
          </cell>
          <cell r="C1505" t="str">
            <v>DC3VL34</v>
          </cell>
          <cell r="D1505" t="str">
            <v>DC3VL34-DC</v>
          </cell>
          <cell r="E1505">
            <v>914</v>
          </cell>
          <cell r="F1505" t="str">
            <v>Quản trị chuỗi cung ứng</v>
          </cell>
          <cell r="G1505">
            <v>3</v>
          </cell>
          <cell r="H1505">
            <v>45</v>
          </cell>
          <cell r="I1505" t="str">
            <v/>
          </cell>
          <cell r="J1505" t="str">
            <v/>
          </cell>
          <cell r="K1505" t="str">
            <v/>
          </cell>
          <cell r="L1505" t="str">
            <v>Viết</v>
          </cell>
          <cell r="M1505">
            <v>90</v>
          </cell>
          <cell r="N1505" t="str">
            <v>Vận tải sắt - bộ</v>
          </cell>
          <cell r="O1505" t="str">
            <v>KINH TẾ - VẬN TẢI</v>
          </cell>
          <cell r="P1505" t="str">
            <v>KVSB</v>
          </cell>
          <cell r="Q1505" t="str">
            <v>KTVT</v>
          </cell>
          <cell r="R1505" t="str">
            <v>KTVT-KVSB</v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G1505" t="str">
            <v/>
          </cell>
          <cell r="AH1505" t="str">
            <v/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>x</v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</row>
        <row r="1506">
          <cell r="A1506">
            <v>826</v>
          </cell>
          <cell r="B1506">
            <v>1</v>
          </cell>
          <cell r="C1506" t="str">
            <v>DC3VL32</v>
          </cell>
          <cell r="D1506" t="str">
            <v>DC3VL32-DC</v>
          </cell>
          <cell r="E1506">
            <v>913</v>
          </cell>
          <cell r="F1506" t="str">
            <v>Quản trị kho hàng</v>
          </cell>
          <cell r="G1506">
            <v>3</v>
          </cell>
          <cell r="H1506">
            <v>45</v>
          </cell>
          <cell r="I1506" t="str">
            <v/>
          </cell>
          <cell r="J1506" t="str">
            <v/>
          </cell>
          <cell r="K1506" t="str">
            <v/>
          </cell>
          <cell r="L1506" t="str">
            <v>Viết</v>
          </cell>
          <cell r="M1506">
            <v>90</v>
          </cell>
          <cell r="N1506" t="str">
            <v>Vận tải sắt - bộ</v>
          </cell>
          <cell r="O1506" t="str">
            <v>KINH TẾ - VẬN TẢI</v>
          </cell>
          <cell r="P1506" t="str">
            <v>KVSB</v>
          </cell>
          <cell r="Q1506" t="str">
            <v>KTVT</v>
          </cell>
          <cell r="R1506" t="str">
            <v>KTVT-KVSB</v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G1506" t="str">
            <v/>
          </cell>
          <cell r="AH1506" t="str">
            <v/>
          </cell>
          <cell r="AJ1506" t="str">
            <v/>
          </cell>
          <cell r="AK1506" t="str">
            <v/>
          </cell>
          <cell r="AL1506" t="str">
            <v/>
          </cell>
          <cell r="AM1506" t="str">
            <v/>
          </cell>
          <cell r="AN1506" t="str">
            <v/>
          </cell>
          <cell r="AO1506" t="str">
            <v>x</v>
          </cell>
          <cell r="AP1506" t="str">
            <v/>
          </cell>
          <cell r="AQ1506" t="str">
            <v/>
          </cell>
          <cell r="AR1506" t="str">
            <v/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</row>
        <row r="1507">
          <cell r="A1507">
            <v>827</v>
          </cell>
          <cell r="B1507">
            <v>1</v>
          </cell>
          <cell r="C1507" t="str">
            <v>DC3VL28</v>
          </cell>
          <cell r="D1507" t="str">
            <v>DC3VL28-DC</v>
          </cell>
          <cell r="E1507">
            <v>909</v>
          </cell>
          <cell r="F1507" t="str">
            <v>Quản trị Logistics</v>
          </cell>
          <cell r="G1507">
            <v>3</v>
          </cell>
          <cell r="H1507">
            <v>45</v>
          </cell>
          <cell r="I1507" t="str">
            <v/>
          </cell>
          <cell r="J1507" t="str">
            <v/>
          </cell>
          <cell r="K1507" t="str">
            <v/>
          </cell>
          <cell r="L1507" t="str">
            <v>Viết</v>
          </cell>
          <cell r="M1507">
            <v>90</v>
          </cell>
          <cell r="N1507" t="str">
            <v>Vận tải sắt - bộ</v>
          </cell>
          <cell r="O1507" t="str">
            <v>KINH TẾ - VẬN TẢI</v>
          </cell>
          <cell r="P1507" t="str">
            <v>KVSB</v>
          </cell>
          <cell r="Q1507" t="str">
            <v>KTVT</v>
          </cell>
          <cell r="R1507" t="str">
            <v>KTVT-KVSB</v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G1507" t="str">
            <v/>
          </cell>
          <cell r="AH1507" t="str">
            <v/>
          </cell>
          <cell r="AJ1507" t="str">
            <v/>
          </cell>
          <cell r="AK1507" t="str">
            <v/>
          </cell>
          <cell r="AL1507" t="str">
            <v/>
          </cell>
          <cell r="AM1507" t="str">
            <v/>
          </cell>
          <cell r="AN1507" t="str">
            <v/>
          </cell>
          <cell r="AO1507" t="str">
            <v>x</v>
          </cell>
          <cell r="AP1507" t="str">
            <v/>
          </cell>
          <cell r="AQ1507" t="str">
            <v/>
          </cell>
          <cell r="AR1507" t="str">
            <v/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</row>
        <row r="1508">
          <cell r="A1508">
            <v>828</v>
          </cell>
          <cell r="B1508">
            <v>1</v>
          </cell>
          <cell r="C1508" t="str">
            <v>DC3VS11</v>
          </cell>
          <cell r="D1508" t="str">
            <v>DC3VS11-DC</v>
          </cell>
          <cell r="E1508">
            <v>487</v>
          </cell>
          <cell r="F1508" t="str">
            <v>Qui trình qui phạm đường sắt</v>
          </cell>
          <cell r="G1508">
            <v>3</v>
          </cell>
          <cell r="H1508">
            <v>30</v>
          </cell>
          <cell r="I1508">
            <v>30</v>
          </cell>
          <cell r="J1508" t="str">
            <v/>
          </cell>
          <cell r="K1508" t="str">
            <v/>
          </cell>
          <cell r="L1508" t="str">
            <v>VĐ</v>
          </cell>
          <cell r="M1508" t="str">
            <v/>
          </cell>
          <cell r="N1508" t="str">
            <v>Vận tải sắt - bộ</v>
          </cell>
          <cell r="O1508" t="str">
            <v>KINH TẾ - VẬN TẢI</v>
          </cell>
          <cell r="P1508" t="str">
            <v>KVSB</v>
          </cell>
          <cell r="Q1508" t="str">
            <v>KTVT</v>
          </cell>
          <cell r="R1508" t="str">
            <v>KTVT-KVSB</v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G1508" t="str">
            <v/>
          </cell>
          <cell r="AH1508" t="str">
            <v/>
          </cell>
          <cell r="AJ1508" t="str">
            <v/>
          </cell>
          <cell r="AK1508" t="str">
            <v/>
          </cell>
          <cell r="AL1508" t="str">
            <v/>
          </cell>
          <cell r="AM1508" t="str">
            <v/>
          </cell>
          <cell r="AN1508" t="str">
            <v>x</v>
          </cell>
          <cell r="AO1508" t="str">
            <v/>
          </cell>
          <cell r="AP1508" t="str">
            <v/>
          </cell>
          <cell r="AQ1508" t="str">
            <v/>
          </cell>
          <cell r="AR1508" t="str">
            <v/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>x</v>
          </cell>
          <cell r="BH1508" t="str">
            <v/>
          </cell>
        </row>
        <row r="1509">
          <cell r="A1509">
            <v>828</v>
          </cell>
          <cell r="B1509">
            <v>4</v>
          </cell>
          <cell r="C1509" t="str">
            <v>CC3VS11</v>
          </cell>
          <cell r="D1509" t="str">
            <v>CC3VS11-CC</v>
          </cell>
          <cell r="E1509">
            <v>487</v>
          </cell>
          <cell r="F1509" t="str">
            <v>Qui trình qui phạm đường sắt</v>
          </cell>
          <cell r="G1509">
            <v>3</v>
          </cell>
          <cell r="H1509">
            <v>30</v>
          </cell>
          <cell r="I1509">
            <v>30</v>
          </cell>
          <cell r="J1509" t="str">
            <v/>
          </cell>
          <cell r="K1509" t="str">
            <v/>
          </cell>
          <cell r="L1509" t="str">
            <v>VĐ</v>
          </cell>
          <cell r="M1509" t="str">
            <v/>
          </cell>
          <cell r="N1509" t="str">
            <v>Vận tải sắt - bộ</v>
          </cell>
          <cell r="O1509" t="str">
            <v>KINH TẾ - VẬN TẢI</v>
          </cell>
          <cell r="P1509" t="str">
            <v>KVSB</v>
          </cell>
          <cell r="Q1509" t="str">
            <v>KTVT</v>
          </cell>
          <cell r="R1509" t="str">
            <v>KTVT-KVSB</v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G1509" t="str">
            <v/>
          </cell>
          <cell r="AH1509" t="str">
            <v/>
          </cell>
          <cell r="AJ1509" t="str">
            <v/>
          </cell>
          <cell r="AK1509" t="str">
            <v/>
          </cell>
          <cell r="AL1509" t="str">
            <v/>
          </cell>
          <cell r="AM1509" t="str">
            <v/>
          </cell>
          <cell r="AN1509" t="str">
            <v>x</v>
          </cell>
          <cell r="AO1509" t="str">
            <v/>
          </cell>
          <cell r="AP1509" t="str">
            <v/>
          </cell>
          <cell r="AQ1509" t="str">
            <v/>
          </cell>
          <cell r="AR1509" t="str">
            <v/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>x</v>
          </cell>
          <cell r="BH1509" t="str">
            <v/>
          </cell>
        </row>
        <row r="1510">
          <cell r="A1510">
            <v>829</v>
          </cell>
          <cell r="B1510">
            <v>1</v>
          </cell>
          <cell r="C1510" t="str">
            <v>DC2VS56</v>
          </cell>
          <cell r="D1510" t="str">
            <v>DC2VS56-DC</v>
          </cell>
          <cell r="E1510">
            <v>149</v>
          </cell>
          <cell r="F1510" t="str">
            <v>Sức kéo đoàn tàu</v>
          </cell>
          <cell r="G1510">
            <v>3</v>
          </cell>
          <cell r="H1510">
            <v>45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>Viết</v>
          </cell>
          <cell r="M1510">
            <v>90</v>
          </cell>
          <cell r="N1510" t="str">
            <v>Vận tải sắt - bộ</v>
          </cell>
          <cell r="O1510" t="str">
            <v>KINH TẾ - VẬN TẢI</v>
          </cell>
          <cell r="P1510" t="str">
            <v>KVSB</v>
          </cell>
          <cell r="Q1510" t="str">
            <v>KTVT</v>
          </cell>
          <cell r="R1510" t="str">
            <v>KTVT-KVSB</v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G1510" t="str">
            <v/>
          </cell>
          <cell r="AH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>x</v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>x</v>
          </cell>
          <cell r="BH1510" t="str">
            <v/>
          </cell>
        </row>
        <row r="1511">
          <cell r="A1511">
            <v>829</v>
          </cell>
          <cell r="B1511">
            <v>4</v>
          </cell>
          <cell r="C1511" t="str">
            <v>CC2VS56</v>
          </cell>
          <cell r="D1511" t="str">
            <v>CC2VS56-CC</v>
          </cell>
          <cell r="E1511">
            <v>149</v>
          </cell>
          <cell r="F1511" t="str">
            <v>Sức kéo đoàn tàu</v>
          </cell>
          <cell r="G1511">
            <v>3</v>
          </cell>
          <cell r="H1511">
            <v>45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>Viết</v>
          </cell>
          <cell r="M1511">
            <v>90</v>
          </cell>
          <cell r="N1511" t="str">
            <v>Vận tải sắt - bộ</v>
          </cell>
          <cell r="O1511" t="str">
            <v>KINH TẾ - VẬN TẢI</v>
          </cell>
          <cell r="P1511" t="str">
            <v>KVSB</v>
          </cell>
          <cell r="Q1511" t="str">
            <v>KTVT</v>
          </cell>
          <cell r="R1511" t="str">
            <v>KTVT-KVSB</v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G1511" t="str">
            <v/>
          </cell>
          <cell r="AH1511" t="str">
            <v/>
          </cell>
          <cell r="AJ1511" t="str">
            <v/>
          </cell>
          <cell r="AK1511" t="str">
            <v/>
          </cell>
          <cell r="AL1511" t="str">
            <v/>
          </cell>
          <cell r="AM1511" t="str">
            <v/>
          </cell>
          <cell r="AN1511" t="str">
            <v>x</v>
          </cell>
          <cell r="AO1511" t="str">
            <v/>
          </cell>
          <cell r="AP1511" t="str">
            <v/>
          </cell>
          <cell r="AQ1511" t="str">
            <v/>
          </cell>
          <cell r="AR1511" t="str">
            <v/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>x</v>
          </cell>
          <cell r="BH1511" t="str">
            <v/>
          </cell>
        </row>
        <row r="1512">
          <cell r="A1512">
            <v>830</v>
          </cell>
          <cell r="B1512">
            <v>3</v>
          </cell>
          <cell r="C1512" t="str">
            <v>DT2VS56</v>
          </cell>
          <cell r="D1512" t="str">
            <v>DT2VS56-DV</v>
          </cell>
          <cell r="E1512">
            <v>900</v>
          </cell>
          <cell r="F1512" t="str">
            <v>Sức kéo đoàn tàu</v>
          </cell>
          <cell r="G1512">
            <v>2</v>
          </cell>
          <cell r="H1512">
            <v>30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>Viết</v>
          </cell>
          <cell r="M1512">
            <v>75</v>
          </cell>
          <cell r="N1512" t="str">
            <v>Vận tải sắt - bộ</v>
          </cell>
          <cell r="O1512" t="str">
            <v>KINH TẾ - VẬN TẢI</v>
          </cell>
          <cell r="P1512" t="str">
            <v>KVSB</v>
          </cell>
          <cell r="Q1512" t="str">
            <v>KTVT</v>
          </cell>
          <cell r="R1512" t="str">
            <v>KTVT-KVSB</v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G1512" t="str">
            <v/>
          </cell>
          <cell r="AH1512" t="str">
            <v/>
          </cell>
          <cell r="AJ1512" t="str">
            <v/>
          </cell>
          <cell r="AK1512" t="str">
            <v/>
          </cell>
          <cell r="AL1512" t="str">
            <v/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/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</row>
        <row r="1513">
          <cell r="A1513">
            <v>831</v>
          </cell>
          <cell r="B1513">
            <v>1</v>
          </cell>
          <cell r="C1513" t="str">
            <v>DC3KV36</v>
          </cell>
          <cell r="D1513" t="str">
            <v>DC3KV36-DC</v>
          </cell>
          <cell r="E1513">
            <v>916</v>
          </cell>
          <cell r="F1513" t="str">
            <v>Tài chính doanh nghiệp</v>
          </cell>
          <cell r="G1513">
            <v>3</v>
          </cell>
          <cell r="H1513">
            <v>45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>Viết</v>
          </cell>
          <cell r="M1513">
            <v>90</v>
          </cell>
          <cell r="N1513" t="str">
            <v>Vận tải sắt - bộ</v>
          </cell>
          <cell r="O1513" t="str">
            <v>KINH TẾ - VẬN TẢI</v>
          </cell>
          <cell r="P1513" t="str">
            <v>KVSB</v>
          </cell>
          <cell r="Q1513" t="str">
            <v>KTVT</v>
          </cell>
          <cell r="R1513" t="str">
            <v>KTVT-KVSB</v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G1513" t="str">
            <v/>
          </cell>
          <cell r="AH1513" t="str">
            <v/>
          </cell>
          <cell r="AJ1513" t="str">
            <v/>
          </cell>
          <cell r="AK1513" t="str">
            <v/>
          </cell>
          <cell r="AL1513" t="str">
            <v/>
          </cell>
          <cell r="AM1513" t="str">
            <v/>
          </cell>
          <cell r="AN1513" t="str">
            <v/>
          </cell>
          <cell r="AO1513" t="str">
            <v>x</v>
          </cell>
          <cell r="AP1513" t="str">
            <v/>
          </cell>
          <cell r="AQ1513" t="str">
            <v/>
          </cell>
          <cell r="AR1513" t="str">
            <v/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</row>
        <row r="1514">
          <cell r="A1514">
            <v>832</v>
          </cell>
          <cell r="B1514">
            <v>1</v>
          </cell>
          <cell r="C1514" t="str">
            <v>DC3VB73</v>
          </cell>
          <cell r="D1514" t="str">
            <v>DC3VB73-DC</v>
          </cell>
          <cell r="E1514">
            <v>507</v>
          </cell>
          <cell r="F1514" t="str">
            <v>Tài chính doanh nghiệp vận tải ô tô</v>
          </cell>
          <cell r="G1514">
            <v>3</v>
          </cell>
          <cell r="H1514">
            <v>45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>Viết</v>
          </cell>
          <cell r="M1514">
            <v>90</v>
          </cell>
          <cell r="N1514" t="str">
            <v>Vận tải sắt - bộ</v>
          </cell>
          <cell r="O1514" t="str">
            <v>KINH TẾ - VẬN TẢI</v>
          </cell>
          <cell r="P1514" t="str">
            <v>KVSB</v>
          </cell>
          <cell r="Q1514" t="str">
            <v>KTVT</v>
          </cell>
          <cell r="R1514" t="str">
            <v>KTVT-KVSB</v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G1514" t="str">
            <v/>
          </cell>
          <cell r="AH1514" t="str">
            <v/>
          </cell>
          <cell r="AJ1514" t="str">
            <v/>
          </cell>
          <cell r="AK1514" t="str">
            <v/>
          </cell>
          <cell r="AL1514" t="str">
            <v/>
          </cell>
          <cell r="AM1514" t="str">
            <v>x</v>
          </cell>
          <cell r="AN1514" t="str">
            <v/>
          </cell>
          <cell r="AO1514" t="str">
            <v/>
          </cell>
          <cell r="AP1514" t="str">
            <v/>
          </cell>
          <cell r="AQ1514" t="str">
            <v/>
          </cell>
          <cell r="AR1514" t="str">
            <v/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>x</v>
          </cell>
          <cell r="BG1514" t="str">
            <v/>
          </cell>
          <cell r="BH1514" t="str">
            <v/>
          </cell>
        </row>
        <row r="1515">
          <cell r="A1515">
            <v>832</v>
          </cell>
          <cell r="B1515">
            <v>4</v>
          </cell>
          <cell r="C1515" t="str">
            <v>CC3VB73</v>
          </cell>
          <cell r="D1515" t="str">
            <v>CC3VB73-CC</v>
          </cell>
          <cell r="E1515">
            <v>507</v>
          </cell>
          <cell r="F1515" t="str">
            <v>Tài chính doanh nghiệp vận tải ô tô</v>
          </cell>
          <cell r="G1515">
            <v>3</v>
          </cell>
          <cell r="H1515">
            <v>45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>Viết</v>
          </cell>
          <cell r="M1515">
            <v>90</v>
          </cell>
          <cell r="N1515" t="str">
            <v>Vận tải sắt - bộ</v>
          </cell>
          <cell r="O1515" t="str">
            <v>KINH TẾ - VẬN TẢI</v>
          </cell>
          <cell r="P1515" t="str">
            <v>KVSB</v>
          </cell>
          <cell r="Q1515" t="str">
            <v>KTVT</v>
          </cell>
          <cell r="R1515" t="str">
            <v>KTVT-KVSB</v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G1515" t="str">
            <v/>
          </cell>
          <cell r="AH1515" t="str">
            <v/>
          </cell>
          <cell r="AJ1515" t="str">
            <v/>
          </cell>
          <cell r="AK1515" t="str">
            <v/>
          </cell>
          <cell r="AL1515" t="str">
            <v/>
          </cell>
          <cell r="AM1515" t="str">
            <v>x</v>
          </cell>
          <cell r="AN1515" t="str">
            <v/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/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>x</v>
          </cell>
          <cell r="BG1515" t="str">
            <v/>
          </cell>
          <cell r="BH1515" t="str">
            <v/>
          </cell>
        </row>
        <row r="1516">
          <cell r="A1516">
            <v>833</v>
          </cell>
          <cell r="B1516">
            <v>2</v>
          </cell>
          <cell r="C1516" t="str">
            <v>DL3VS64</v>
          </cell>
          <cell r="D1516" t="str">
            <v>DL3VS64-DL</v>
          </cell>
          <cell r="E1516">
            <v>852</v>
          </cell>
          <cell r="F1516" t="str">
            <v>Tổ chức chạy tàu</v>
          </cell>
          <cell r="G1516">
            <v>3</v>
          </cell>
          <cell r="H1516">
            <v>45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>Viết</v>
          </cell>
          <cell r="M1516">
            <v>90</v>
          </cell>
          <cell r="N1516" t="str">
            <v>Vận tải sắt - bộ</v>
          </cell>
          <cell r="O1516" t="str">
            <v>KINH TẾ - VẬN TẢI</v>
          </cell>
          <cell r="P1516" t="str">
            <v>KVSB</v>
          </cell>
          <cell r="Q1516" t="str">
            <v>KTVT</v>
          </cell>
          <cell r="R1516" t="str">
            <v>KTVT-KVSB</v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G1516" t="str">
            <v/>
          </cell>
          <cell r="AH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 t="str">
            <v/>
          </cell>
          <cell r="AT1516" t="str">
            <v/>
          </cell>
          <cell r="AU1516" t="str">
            <v/>
          </cell>
          <cell r="AV1516" t="str">
            <v/>
          </cell>
          <cell r="AW1516" t="str">
            <v/>
          </cell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</row>
        <row r="1517">
          <cell r="A1517">
            <v>834</v>
          </cell>
          <cell r="B1517">
            <v>1</v>
          </cell>
          <cell r="C1517" t="str">
            <v>DC3VS61</v>
          </cell>
          <cell r="D1517" t="str">
            <v>DC3VS61-DC</v>
          </cell>
          <cell r="E1517">
            <v>480</v>
          </cell>
          <cell r="F1517" t="str">
            <v>Tổ chức chạy tàu 1</v>
          </cell>
          <cell r="G1517">
            <v>3</v>
          </cell>
          <cell r="H1517">
            <v>45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>Viết</v>
          </cell>
          <cell r="M1517">
            <v>90</v>
          </cell>
          <cell r="N1517" t="str">
            <v>Vận tải sắt - bộ</v>
          </cell>
          <cell r="O1517" t="str">
            <v>KINH TẾ - VẬN TẢI</v>
          </cell>
          <cell r="P1517" t="str">
            <v>KVSB</v>
          </cell>
          <cell r="Q1517" t="str">
            <v>KTVT</v>
          </cell>
          <cell r="R1517" t="str">
            <v>KTVT-KVSB</v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G1517" t="str">
            <v/>
          </cell>
          <cell r="AH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>x</v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 t="str">
            <v/>
          </cell>
          <cell r="AT1517" t="str">
            <v/>
          </cell>
          <cell r="AU1517" t="str">
            <v/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>x</v>
          </cell>
          <cell r="BH1517" t="str">
            <v/>
          </cell>
        </row>
        <row r="1518">
          <cell r="A1518">
            <v>834</v>
          </cell>
          <cell r="B1518">
            <v>4</v>
          </cell>
          <cell r="C1518" t="str">
            <v>CC3VS61</v>
          </cell>
          <cell r="D1518" t="str">
            <v>CC3VS61-CC</v>
          </cell>
          <cell r="E1518">
            <v>480</v>
          </cell>
          <cell r="F1518" t="str">
            <v>Tổ chức chạy tàu 1</v>
          </cell>
          <cell r="G1518">
            <v>3</v>
          </cell>
          <cell r="H1518">
            <v>45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>Viết</v>
          </cell>
          <cell r="M1518">
            <v>90</v>
          </cell>
          <cell r="N1518" t="str">
            <v>Vận tải sắt - bộ</v>
          </cell>
          <cell r="O1518" t="str">
            <v>KINH TẾ - VẬN TẢI</v>
          </cell>
          <cell r="P1518" t="str">
            <v>KVSB</v>
          </cell>
          <cell r="Q1518" t="str">
            <v>KTVT</v>
          </cell>
          <cell r="R1518" t="str">
            <v>KTVT-KVSB</v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G1518" t="str">
            <v/>
          </cell>
          <cell r="AH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>x</v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>x</v>
          </cell>
          <cell r="BH1518" t="str">
            <v/>
          </cell>
        </row>
        <row r="1519">
          <cell r="A1519">
            <v>835</v>
          </cell>
          <cell r="B1519">
            <v>3</v>
          </cell>
          <cell r="C1519" t="str">
            <v>DT3VS61</v>
          </cell>
          <cell r="D1519" t="str">
            <v>DT3VS61-DV</v>
          </cell>
          <cell r="E1519">
            <v>812</v>
          </cell>
          <cell r="F1519" t="str">
            <v>Tổ chức chạy tàu 1</v>
          </cell>
          <cell r="G1519">
            <v>2</v>
          </cell>
          <cell r="H1519">
            <v>30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>Viết</v>
          </cell>
          <cell r="M1519">
            <v>90</v>
          </cell>
          <cell r="N1519" t="str">
            <v>Vận tải sắt - bộ</v>
          </cell>
          <cell r="O1519" t="str">
            <v>KINH TẾ - VẬN TẢI</v>
          </cell>
          <cell r="P1519" t="str">
            <v>KVSB</v>
          </cell>
          <cell r="Q1519" t="str">
            <v>KTVT</v>
          </cell>
          <cell r="R1519" t="str">
            <v>KTVT-KVSB</v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G1519" t="str">
            <v/>
          </cell>
          <cell r="AH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</row>
        <row r="1520">
          <cell r="A1520">
            <v>836</v>
          </cell>
          <cell r="B1520">
            <v>5</v>
          </cell>
          <cell r="C1520" t="str">
            <v>CL3VS61</v>
          </cell>
          <cell r="D1520" t="str">
            <v>CL3VS61-CL</v>
          </cell>
          <cell r="E1520">
            <v>849</v>
          </cell>
          <cell r="F1520" t="str">
            <v>Tổ chức chạy tàu 1</v>
          </cell>
          <cell r="G1520">
            <v>2</v>
          </cell>
          <cell r="H1520">
            <v>30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>Viết</v>
          </cell>
          <cell r="M1520">
            <v>90</v>
          </cell>
          <cell r="N1520" t="str">
            <v>Vận tải sắt - bộ</v>
          </cell>
          <cell r="O1520" t="str">
            <v>KINH TẾ - VẬN TẢI</v>
          </cell>
          <cell r="P1520" t="str">
            <v>KVSB</v>
          </cell>
          <cell r="Q1520" t="str">
            <v>KTVT</v>
          </cell>
          <cell r="R1520" t="str">
            <v>KTVT-KVSB</v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G1520" t="str">
            <v/>
          </cell>
          <cell r="AH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</row>
        <row r="1521">
          <cell r="A1521">
            <v>837</v>
          </cell>
          <cell r="B1521">
            <v>1</v>
          </cell>
          <cell r="C1521" t="str">
            <v>DC3VS62</v>
          </cell>
          <cell r="D1521" t="str">
            <v>DC3VS62-DC</v>
          </cell>
          <cell r="E1521">
            <v>481</v>
          </cell>
          <cell r="F1521" t="str">
            <v>Tổ chức chạy tàu 2</v>
          </cell>
          <cell r="G1521">
            <v>4</v>
          </cell>
          <cell r="H1521">
            <v>60</v>
          </cell>
          <cell r="I1521" t="str">
            <v/>
          </cell>
          <cell r="J1521" t="str">
            <v/>
          </cell>
          <cell r="K1521" t="str">
            <v/>
          </cell>
          <cell r="L1521" t="str">
            <v>Viết</v>
          </cell>
          <cell r="M1521" t="str">
            <v/>
          </cell>
          <cell r="N1521" t="str">
            <v>Vận tải sắt - bộ</v>
          </cell>
          <cell r="O1521" t="str">
            <v>KINH TẾ - VẬN TẢI</v>
          </cell>
          <cell r="P1521" t="str">
            <v>KVSB</v>
          </cell>
          <cell r="Q1521" t="str">
            <v>KTVT</v>
          </cell>
          <cell r="R1521" t="str">
            <v>KTVT-KVSB</v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G1521" t="str">
            <v/>
          </cell>
          <cell r="AH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>x</v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>x</v>
          </cell>
          <cell r="BH1521" t="str">
            <v/>
          </cell>
        </row>
        <row r="1522">
          <cell r="A1522">
            <v>837</v>
          </cell>
          <cell r="B1522">
            <v>4</v>
          </cell>
          <cell r="C1522" t="str">
            <v>CC3VS62</v>
          </cell>
          <cell r="D1522" t="str">
            <v>CC3VS62-CC</v>
          </cell>
          <cell r="E1522">
            <v>481</v>
          </cell>
          <cell r="F1522" t="str">
            <v>Tổ chức chạy tàu 2</v>
          </cell>
          <cell r="G1522">
            <v>4</v>
          </cell>
          <cell r="H1522">
            <v>60</v>
          </cell>
          <cell r="I1522" t="str">
            <v/>
          </cell>
          <cell r="J1522" t="str">
            <v/>
          </cell>
          <cell r="K1522" t="str">
            <v/>
          </cell>
          <cell r="L1522" t="str">
            <v>VĐ</v>
          </cell>
          <cell r="M1522" t="str">
            <v/>
          </cell>
          <cell r="N1522" t="str">
            <v>Vận tải sắt - bộ</v>
          </cell>
          <cell r="O1522" t="str">
            <v>KINH TẾ - VẬN TẢI</v>
          </cell>
          <cell r="P1522" t="str">
            <v>KVSB</v>
          </cell>
          <cell r="Q1522" t="str">
            <v>KTVT</v>
          </cell>
          <cell r="R1522" t="str">
            <v>KTVT-KVSB</v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G1522" t="str">
            <v/>
          </cell>
          <cell r="AH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>x</v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>x</v>
          </cell>
          <cell r="BH1522" t="str">
            <v/>
          </cell>
        </row>
        <row r="1523">
          <cell r="A1523">
            <v>838</v>
          </cell>
          <cell r="B1523">
            <v>2</v>
          </cell>
          <cell r="C1523" t="str">
            <v>DL3VS62</v>
          </cell>
          <cell r="D1523" t="str">
            <v>DL3VS62-DL</v>
          </cell>
          <cell r="E1523">
            <v>482</v>
          </cell>
          <cell r="F1523" t="str">
            <v>Tổ chức chạy tàu 2</v>
          </cell>
          <cell r="G1523">
            <v>2</v>
          </cell>
          <cell r="H1523">
            <v>30</v>
          </cell>
          <cell r="I1523" t="str">
            <v/>
          </cell>
          <cell r="J1523" t="str">
            <v/>
          </cell>
          <cell r="K1523" t="str">
            <v/>
          </cell>
          <cell r="L1523" t="str">
            <v>Viết</v>
          </cell>
          <cell r="M1523">
            <v>90</v>
          </cell>
          <cell r="N1523" t="str">
            <v>Vận tải sắt - bộ</v>
          </cell>
          <cell r="O1523" t="str">
            <v>KINH TẾ - VẬN TẢI</v>
          </cell>
          <cell r="P1523" t="str">
            <v>KVSB</v>
          </cell>
          <cell r="Q1523" t="str">
            <v>KTVT</v>
          </cell>
          <cell r="R1523" t="str">
            <v>KTVT-KVSB</v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G1523" t="str">
            <v/>
          </cell>
          <cell r="AH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</row>
        <row r="1524">
          <cell r="A1524">
            <v>838</v>
          </cell>
          <cell r="B1524">
            <v>3</v>
          </cell>
          <cell r="C1524" t="str">
            <v>DT3VS62</v>
          </cell>
          <cell r="D1524" t="str">
            <v>DT3VS62-DV</v>
          </cell>
          <cell r="E1524">
            <v>482</v>
          </cell>
          <cell r="F1524" t="str">
            <v>Tổ chức chạy tàu 2</v>
          </cell>
          <cell r="G1524">
            <v>2</v>
          </cell>
          <cell r="H1524">
            <v>30</v>
          </cell>
          <cell r="I1524" t="str">
            <v/>
          </cell>
          <cell r="J1524" t="str">
            <v/>
          </cell>
          <cell r="K1524" t="str">
            <v/>
          </cell>
          <cell r="L1524" t="str">
            <v>Viết</v>
          </cell>
          <cell r="M1524">
            <v>90</v>
          </cell>
          <cell r="N1524" t="str">
            <v>Vận tải sắt - bộ</v>
          </cell>
          <cell r="O1524" t="str">
            <v>KINH TẾ - VẬN TẢI</v>
          </cell>
          <cell r="P1524" t="str">
            <v>KVSB</v>
          </cell>
          <cell r="Q1524" t="str">
            <v>KTVT</v>
          </cell>
          <cell r="R1524" t="str">
            <v>KTVT-KVSB</v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G1524" t="str">
            <v/>
          </cell>
          <cell r="AH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</row>
        <row r="1525">
          <cell r="A1525">
            <v>839</v>
          </cell>
          <cell r="B1525">
            <v>5</v>
          </cell>
          <cell r="C1525" t="str">
            <v>CL3VS62</v>
          </cell>
          <cell r="D1525" t="str">
            <v>CL3VS62-CL</v>
          </cell>
          <cell r="E1525">
            <v>850</v>
          </cell>
          <cell r="F1525" t="str">
            <v>Tổ chức chạy tàu 2</v>
          </cell>
          <cell r="G1525">
            <v>2</v>
          </cell>
          <cell r="H1525">
            <v>30</v>
          </cell>
          <cell r="I1525" t="str">
            <v/>
          </cell>
          <cell r="J1525" t="str">
            <v/>
          </cell>
          <cell r="K1525" t="str">
            <v/>
          </cell>
          <cell r="L1525" t="str">
            <v>Viết</v>
          </cell>
          <cell r="M1525">
            <v>90</v>
          </cell>
          <cell r="N1525" t="str">
            <v>Vận tải sắt - bộ</v>
          </cell>
          <cell r="O1525" t="str">
            <v>KINH TẾ - VẬN TẢI</v>
          </cell>
          <cell r="P1525" t="str">
            <v>KVSB</v>
          </cell>
          <cell r="Q1525" t="str">
            <v>KTVT</v>
          </cell>
          <cell r="R1525" t="str">
            <v>KTVT-KVSB</v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G1525" t="str">
            <v/>
          </cell>
          <cell r="AH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</row>
        <row r="1526">
          <cell r="A1526">
            <v>840</v>
          </cell>
          <cell r="B1526">
            <v>1</v>
          </cell>
          <cell r="C1526" t="str">
            <v>DC3VS63</v>
          </cell>
          <cell r="D1526" t="str">
            <v>DC3VS63-DC</v>
          </cell>
          <cell r="E1526">
            <v>485</v>
          </cell>
          <cell r="F1526" t="str">
            <v>Tổ chức chạy tàu 3</v>
          </cell>
          <cell r="G1526">
            <v>2</v>
          </cell>
          <cell r="H1526">
            <v>30</v>
          </cell>
          <cell r="I1526" t="str">
            <v/>
          </cell>
          <cell r="J1526" t="str">
            <v/>
          </cell>
          <cell r="K1526" t="str">
            <v/>
          </cell>
          <cell r="L1526" t="str">
            <v>Viết</v>
          </cell>
          <cell r="M1526">
            <v>75</v>
          </cell>
          <cell r="N1526" t="str">
            <v>Vận tải sắt - bộ</v>
          </cell>
          <cell r="O1526" t="str">
            <v>KINH TẾ - VẬN TẢI</v>
          </cell>
          <cell r="P1526" t="str">
            <v>KVSB</v>
          </cell>
          <cell r="Q1526" t="str">
            <v>KTVT</v>
          </cell>
          <cell r="R1526" t="str">
            <v>KTVT-KVSB</v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G1526" t="str">
            <v/>
          </cell>
          <cell r="AH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>x</v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>x</v>
          </cell>
          <cell r="BH1526" t="str">
            <v/>
          </cell>
        </row>
        <row r="1527">
          <cell r="A1527">
            <v>840</v>
          </cell>
          <cell r="B1527">
            <v>2</v>
          </cell>
          <cell r="C1527" t="str">
            <v>DL3VS63</v>
          </cell>
          <cell r="D1527" t="str">
            <v>DL3VS63-DL</v>
          </cell>
          <cell r="E1527">
            <v>485</v>
          </cell>
          <cell r="F1527" t="str">
            <v>Tổ chức chạy tàu 3</v>
          </cell>
          <cell r="G1527">
            <v>2</v>
          </cell>
          <cell r="H1527">
            <v>30</v>
          </cell>
          <cell r="I1527" t="str">
            <v/>
          </cell>
          <cell r="J1527" t="str">
            <v/>
          </cell>
          <cell r="K1527" t="str">
            <v/>
          </cell>
          <cell r="L1527" t="str">
            <v>Viết</v>
          </cell>
          <cell r="M1527">
            <v>75</v>
          </cell>
          <cell r="N1527" t="str">
            <v>Vận tải sắt - bộ</v>
          </cell>
          <cell r="O1527" t="str">
            <v>KINH TẾ - VẬN TẢI</v>
          </cell>
          <cell r="P1527" t="str">
            <v>KVSB</v>
          </cell>
          <cell r="Q1527" t="str">
            <v>KTVT</v>
          </cell>
          <cell r="R1527" t="str">
            <v>KTVT-KVSB</v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G1527" t="str">
            <v/>
          </cell>
          <cell r="AH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>x</v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>x</v>
          </cell>
          <cell r="BH1527" t="str">
            <v/>
          </cell>
        </row>
        <row r="1528">
          <cell r="A1528">
            <v>840</v>
          </cell>
          <cell r="B1528">
            <v>3</v>
          </cell>
          <cell r="C1528" t="str">
            <v>DC3VS63</v>
          </cell>
          <cell r="D1528" t="str">
            <v>DC3VS63-DV</v>
          </cell>
          <cell r="E1528">
            <v>485</v>
          </cell>
          <cell r="F1528" t="str">
            <v>Tổ chức chạy tàu 3</v>
          </cell>
          <cell r="G1528">
            <v>2</v>
          </cell>
          <cell r="H1528">
            <v>30</v>
          </cell>
          <cell r="I1528" t="str">
            <v/>
          </cell>
          <cell r="J1528" t="str">
            <v/>
          </cell>
          <cell r="K1528" t="str">
            <v/>
          </cell>
          <cell r="L1528" t="str">
            <v>Viết</v>
          </cell>
          <cell r="M1528">
            <v>75</v>
          </cell>
          <cell r="N1528" t="str">
            <v>Vận tải sắt - bộ</v>
          </cell>
          <cell r="O1528" t="str">
            <v>KINH TẾ - VẬN TẢI</v>
          </cell>
          <cell r="P1528" t="str">
            <v>KVSB</v>
          </cell>
          <cell r="Q1528" t="str">
            <v>KTVT</v>
          </cell>
          <cell r="R1528" t="str">
            <v>KTVT-KVSB</v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 t="str">
            <v/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G1528" t="str">
            <v/>
          </cell>
          <cell r="AH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>x</v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>x</v>
          </cell>
          <cell r="BH1528" t="str">
            <v/>
          </cell>
        </row>
        <row r="1529">
          <cell r="A1529">
            <v>840</v>
          </cell>
          <cell r="B1529">
            <v>4</v>
          </cell>
          <cell r="C1529" t="str">
            <v>CC3VS63</v>
          </cell>
          <cell r="D1529" t="str">
            <v>CC3VS63-CC</v>
          </cell>
          <cell r="E1529">
            <v>485</v>
          </cell>
          <cell r="F1529" t="str">
            <v>Tổ chức chạy tàu 3</v>
          </cell>
          <cell r="G1529">
            <v>2</v>
          </cell>
          <cell r="H1529">
            <v>30</v>
          </cell>
          <cell r="I1529" t="str">
            <v/>
          </cell>
          <cell r="J1529" t="str">
            <v/>
          </cell>
          <cell r="K1529" t="str">
            <v/>
          </cell>
          <cell r="L1529" t="str">
            <v>Viết</v>
          </cell>
          <cell r="M1529">
            <v>75</v>
          </cell>
          <cell r="N1529" t="str">
            <v>Vận tải sắt - bộ</v>
          </cell>
          <cell r="O1529" t="str">
            <v>KINH TẾ - VẬN TẢI</v>
          </cell>
          <cell r="P1529" t="str">
            <v>KVSB</v>
          </cell>
          <cell r="Q1529" t="str">
            <v>KTVT</v>
          </cell>
          <cell r="R1529" t="str">
            <v>KTVT-KVSB</v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G1529" t="str">
            <v/>
          </cell>
          <cell r="AH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>x</v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>x</v>
          </cell>
          <cell r="BH1529" t="str">
            <v/>
          </cell>
        </row>
        <row r="1530">
          <cell r="A1530">
            <v>840</v>
          </cell>
          <cell r="B1530">
            <v>5</v>
          </cell>
          <cell r="C1530" t="str">
            <v>CC3VS63</v>
          </cell>
          <cell r="D1530" t="str">
            <v>CC3VS63-CL</v>
          </cell>
          <cell r="E1530">
            <v>485</v>
          </cell>
          <cell r="F1530" t="str">
            <v>Tổ chức chạy tàu 3</v>
          </cell>
          <cell r="G1530">
            <v>2</v>
          </cell>
          <cell r="H1530">
            <v>30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>Viết</v>
          </cell>
          <cell r="M1530">
            <v>75</v>
          </cell>
          <cell r="N1530" t="str">
            <v>Vận tải sắt - bộ</v>
          </cell>
          <cell r="O1530" t="str">
            <v>KINH TẾ - VẬN TẢI</v>
          </cell>
          <cell r="P1530" t="str">
            <v>KVSB</v>
          </cell>
          <cell r="Q1530" t="str">
            <v>KTVT</v>
          </cell>
          <cell r="R1530" t="str">
            <v>KTVT-KVSB</v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G1530" t="str">
            <v/>
          </cell>
          <cell r="AH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>x</v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>x</v>
          </cell>
          <cell r="BH1530" t="str">
            <v/>
          </cell>
        </row>
        <row r="1531">
          <cell r="A1531">
            <v>841</v>
          </cell>
          <cell r="B1531">
            <v>1</v>
          </cell>
          <cell r="C1531" t="str">
            <v>DC3VB65</v>
          </cell>
          <cell r="D1531" t="str">
            <v>DC3VB65-DC</v>
          </cell>
          <cell r="E1531">
            <v>508</v>
          </cell>
          <cell r="F1531" t="str">
            <v>Tổ chức và quản lý doanh nghiệp vận tải ô tô</v>
          </cell>
          <cell r="G1531">
            <v>3</v>
          </cell>
          <cell r="H1531">
            <v>45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>Viết</v>
          </cell>
          <cell r="M1531">
            <v>90</v>
          </cell>
          <cell r="N1531" t="str">
            <v>Vận tải sắt - bộ</v>
          </cell>
          <cell r="O1531" t="str">
            <v>KINH TẾ - VẬN TẢI</v>
          </cell>
          <cell r="P1531" t="str">
            <v>KVSB</v>
          </cell>
          <cell r="Q1531" t="str">
            <v>KTVT</v>
          </cell>
          <cell r="R1531" t="str">
            <v>KTVT-KVSB</v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G1531" t="str">
            <v/>
          </cell>
          <cell r="AH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>x</v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>x</v>
          </cell>
          <cell r="BG1531" t="str">
            <v/>
          </cell>
          <cell r="BH1531" t="str">
            <v/>
          </cell>
        </row>
        <row r="1532">
          <cell r="A1532">
            <v>841</v>
          </cell>
          <cell r="B1532">
            <v>4</v>
          </cell>
          <cell r="C1532" t="str">
            <v>CC3VB65</v>
          </cell>
          <cell r="D1532" t="str">
            <v>CC3VB65-CC</v>
          </cell>
          <cell r="E1532">
            <v>508</v>
          </cell>
          <cell r="F1532" t="str">
            <v>Tổ chức và quản lý doanh nghiệp vận tải ô tô</v>
          </cell>
          <cell r="G1532">
            <v>3</v>
          </cell>
          <cell r="H1532">
            <v>45</v>
          </cell>
          <cell r="I1532" t="str">
            <v/>
          </cell>
          <cell r="J1532" t="str">
            <v/>
          </cell>
          <cell r="K1532" t="str">
            <v/>
          </cell>
          <cell r="L1532" t="str">
            <v>Viết</v>
          </cell>
          <cell r="M1532">
            <v>90</v>
          </cell>
          <cell r="N1532" t="str">
            <v>Vận tải sắt - bộ</v>
          </cell>
          <cell r="O1532" t="str">
            <v>KINH TẾ - VẬN TẢI</v>
          </cell>
          <cell r="P1532" t="str">
            <v>KVSB</v>
          </cell>
          <cell r="Q1532" t="str">
            <v>KTVT</v>
          </cell>
          <cell r="R1532" t="str">
            <v>KTVT-KVSB</v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G1532" t="str">
            <v/>
          </cell>
          <cell r="AH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>x</v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>x</v>
          </cell>
          <cell r="BG1532" t="str">
            <v/>
          </cell>
          <cell r="BH1532" t="str">
            <v/>
          </cell>
        </row>
        <row r="1533">
          <cell r="A1533">
            <v>842</v>
          </cell>
          <cell r="B1533">
            <v>2</v>
          </cell>
          <cell r="C1533" t="str">
            <v>DL3VB65</v>
          </cell>
          <cell r="D1533" t="str">
            <v>DL3VB65-DL</v>
          </cell>
          <cell r="E1533">
            <v>856</v>
          </cell>
          <cell r="F1533" t="str">
            <v>Tổ chức và quản lý doanh nghiệp vận tải ô tô</v>
          </cell>
          <cell r="G1533">
            <v>2</v>
          </cell>
          <cell r="H1533">
            <v>30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>Viết</v>
          </cell>
          <cell r="M1533">
            <v>75</v>
          </cell>
          <cell r="N1533" t="str">
            <v>Vận tải sắt - bộ</v>
          </cell>
          <cell r="O1533" t="str">
            <v>KINH TẾ - VẬN TẢI</v>
          </cell>
          <cell r="P1533" t="str">
            <v>KVSB</v>
          </cell>
          <cell r="Q1533" t="str">
            <v>KTVT</v>
          </cell>
          <cell r="R1533" t="str">
            <v>KTVT-KVSB</v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G1533" t="str">
            <v/>
          </cell>
          <cell r="AH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</row>
        <row r="1534">
          <cell r="A1534">
            <v>843</v>
          </cell>
          <cell r="B1534">
            <v>1</v>
          </cell>
          <cell r="C1534" t="str">
            <v>DC3VB61</v>
          </cell>
          <cell r="D1534" t="str">
            <v>DC3VB61-DC</v>
          </cell>
          <cell r="E1534">
            <v>499</v>
          </cell>
          <cell r="F1534" t="str">
            <v>Tổ chức vận tải hàng hóa</v>
          </cell>
          <cell r="G1534">
            <v>3</v>
          </cell>
          <cell r="H1534">
            <v>45</v>
          </cell>
          <cell r="I1534" t="str">
            <v/>
          </cell>
          <cell r="J1534" t="str">
            <v/>
          </cell>
          <cell r="K1534" t="str">
            <v/>
          </cell>
          <cell r="L1534" t="str">
            <v>Viết</v>
          </cell>
          <cell r="M1534">
            <v>90</v>
          </cell>
          <cell r="N1534" t="str">
            <v>Vận tải sắt - bộ</v>
          </cell>
          <cell r="O1534" t="str">
            <v>KINH TẾ - VẬN TẢI</v>
          </cell>
          <cell r="P1534" t="str">
            <v>KVSB</v>
          </cell>
          <cell r="Q1534" t="str">
            <v>KTVT</v>
          </cell>
          <cell r="R1534" t="str">
            <v>KTVT-KVSB</v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G1534" t="str">
            <v/>
          </cell>
          <cell r="AH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>x</v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>x</v>
          </cell>
          <cell r="BG1534" t="str">
            <v/>
          </cell>
          <cell r="BH1534" t="str">
            <v/>
          </cell>
        </row>
        <row r="1535">
          <cell r="A1535">
            <v>843</v>
          </cell>
          <cell r="B1535">
            <v>4</v>
          </cell>
          <cell r="C1535" t="str">
            <v>CC3VB61</v>
          </cell>
          <cell r="D1535" t="str">
            <v>CC3VB61-CC</v>
          </cell>
          <cell r="E1535">
            <v>499</v>
          </cell>
          <cell r="F1535" t="str">
            <v>Tổ chức vận tải hàng hóa</v>
          </cell>
          <cell r="G1535">
            <v>3</v>
          </cell>
          <cell r="H1535">
            <v>45</v>
          </cell>
          <cell r="I1535" t="str">
            <v/>
          </cell>
          <cell r="J1535" t="str">
            <v/>
          </cell>
          <cell r="K1535" t="str">
            <v/>
          </cell>
          <cell r="L1535" t="str">
            <v>Viết</v>
          </cell>
          <cell r="M1535">
            <v>90</v>
          </cell>
          <cell r="N1535" t="str">
            <v>Vận tải sắt - bộ</v>
          </cell>
          <cell r="O1535" t="str">
            <v>KINH TẾ - VẬN TẢI</v>
          </cell>
          <cell r="P1535" t="str">
            <v>KVSB</v>
          </cell>
          <cell r="Q1535" t="str">
            <v>KTVT</v>
          </cell>
          <cell r="R1535" t="str">
            <v>KTVT-KVSB</v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 t="str">
            <v/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G1535" t="str">
            <v/>
          </cell>
          <cell r="AH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>x</v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>x</v>
          </cell>
          <cell r="BG1535" t="str">
            <v/>
          </cell>
          <cell r="BH1535" t="str">
            <v/>
          </cell>
        </row>
        <row r="1536">
          <cell r="A1536">
            <v>844</v>
          </cell>
          <cell r="B1536">
            <v>2</v>
          </cell>
          <cell r="C1536" t="str">
            <v>DL3VB61</v>
          </cell>
          <cell r="D1536" t="str">
            <v>DL3VB61-DL</v>
          </cell>
          <cell r="E1536">
            <v>853</v>
          </cell>
          <cell r="F1536" t="str">
            <v>Tổ chức vận tải hàng hóa</v>
          </cell>
          <cell r="G1536">
            <v>2</v>
          </cell>
          <cell r="H1536">
            <v>30</v>
          </cell>
          <cell r="I1536" t="str">
            <v/>
          </cell>
          <cell r="J1536" t="str">
            <v/>
          </cell>
          <cell r="K1536" t="str">
            <v/>
          </cell>
          <cell r="L1536" t="str">
            <v>Viết</v>
          </cell>
          <cell r="M1536">
            <v>75</v>
          </cell>
          <cell r="N1536" t="str">
            <v>Vận tải sắt - bộ</v>
          </cell>
          <cell r="O1536" t="str">
            <v>KINH TẾ - VẬN TẢI</v>
          </cell>
          <cell r="P1536" t="str">
            <v>KVSB</v>
          </cell>
          <cell r="Q1536" t="str">
            <v>KTVT</v>
          </cell>
          <cell r="R1536" t="str">
            <v>KTVT-KVSB</v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G1536" t="str">
            <v/>
          </cell>
          <cell r="AH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</row>
        <row r="1537">
          <cell r="A1537">
            <v>845</v>
          </cell>
          <cell r="B1537">
            <v>1</v>
          </cell>
          <cell r="C1537" t="str">
            <v>DC3VS65</v>
          </cell>
          <cell r="D1537" t="str">
            <v>DC3VS65-DC</v>
          </cell>
          <cell r="E1537">
            <v>490</v>
          </cell>
          <cell r="F1537" t="str">
            <v>Tổ chức vận tải hàng hóa đường sắt</v>
          </cell>
          <cell r="G1537">
            <v>3</v>
          </cell>
          <cell r="H1537">
            <v>45</v>
          </cell>
          <cell r="I1537" t="str">
            <v/>
          </cell>
          <cell r="J1537" t="str">
            <v/>
          </cell>
          <cell r="K1537" t="str">
            <v/>
          </cell>
          <cell r="L1537" t="str">
            <v>Viết</v>
          </cell>
          <cell r="M1537">
            <v>90</v>
          </cell>
          <cell r="N1537" t="str">
            <v>Vận tải sắt - bộ</v>
          </cell>
          <cell r="O1537" t="str">
            <v>KINH TẾ - VẬN TẢI</v>
          </cell>
          <cell r="P1537" t="str">
            <v>KVSB</v>
          </cell>
          <cell r="Q1537" t="str">
            <v>KTVT</v>
          </cell>
          <cell r="R1537" t="str">
            <v>KTVT-KVSB</v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G1537" t="str">
            <v/>
          </cell>
          <cell r="AH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>x</v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>x</v>
          </cell>
          <cell r="BH1537" t="str">
            <v/>
          </cell>
        </row>
        <row r="1538">
          <cell r="A1538">
            <v>845</v>
          </cell>
          <cell r="B1538">
            <v>4</v>
          </cell>
          <cell r="C1538" t="str">
            <v>CC3VS65</v>
          </cell>
          <cell r="D1538" t="str">
            <v>CC3VS65-CC</v>
          </cell>
          <cell r="E1538">
            <v>490</v>
          </cell>
          <cell r="F1538" t="str">
            <v>Tổ chức vận tải hàng hóa đường sắt</v>
          </cell>
          <cell r="G1538">
            <v>3</v>
          </cell>
          <cell r="H1538">
            <v>45</v>
          </cell>
          <cell r="I1538" t="str">
            <v/>
          </cell>
          <cell r="J1538" t="str">
            <v/>
          </cell>
          <cell r="K1538" t="str">
            <v/>
          </cell>
          <cell r="L1538" t="str">
            <v>Viết</v>
          </cell>
          <cell r="M1538">
            <v>90</v>
          </cell>
          <cell r="N1538" t="str">
            <v>Vận tải sắt - bộ</v>
          </cell>
          <cell r="O1538" t="str">
            <v>KINH TẾ - VẬN TẢI</v>
          </cell>
          <cell r="P1538" t="str">
            <v>KVSB</v>
          </cell>
          <cell r="Q1538" t="str">
            <v>KTVT</v>
          </cell>
          <cell r="R1538" t="str">
            <v>KTVT-KVSB</v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 t="str">
            <v/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G1538" t="str">
            <v/>
          </cell>
          <cell r="AH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>x</v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>x</v>
          </cell>
          <cell r="BH1538" t="str">
            <v/>
          </cell>
        </row>
        <row r="1539">
          <cell r="A1539">
            <v>846</v>
          </cell>
          <cell r="B1539">
            <v>3</v>
          </cell>
          <cell r="C1539" t="str">
            <v>DT3VS65</v>
          </cell>
          <cell r="D1539" t="str">
            <v>DT3VS65-DV</v>
          </cell>
          <cell r="E1539">
            <v>491</v>
          </cell>
          <cell r="F1539" t="str">
            <v>Tổ chức vận tải hàng hóa đường sắt</v>
          </cell>
          <cell r="G1539">
            <v>2</v>
          </cell>
          <cell r="H1539">
            <v>30</v>
          </cell>
          <cell r="I1539" t="str">
            <v/>
          </cell>
          <cell r="J1539" t="str">
            <v/>
          </cell>
          <cell r="K1539" t="str">
            <v/>
          </cell>
          <cell r="L1539" t="str">
            <v>Viết</v>
          </cell>
          <cell r="M1539">
            <v>75</v>
          </cell>
          <cell r="N1539" t="str">
            <v>Vận tải sắt - bộ</v>
          </cell>
          <cell r="O1539" t="str">
            <v>KINH TẾ - VẬN TẢI</v>
          </cell>
          <cell r="P1539" t="str">
            <v>KVSB</v>
          </cell>
          <cell r="Q1539" t="str">
            <v>KTVT</v>
          </cell>
          <cell r="R1539" t="str">
            <v>KTVT-KVSB</v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G1539" t="str">
            <v/>
          </cell>
          <cell r="AH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</row>
        <row r="1540">
          <cell r="A1540">
            <v>847</v>
          </cell>
          <cell r="B1540">
            <v>2</v>
          </cell>
          <cell r="C1540" t="str">
            <v>DL3VS65</v>
          </cell>
          <cell r="D1540" t="str">
            <v>DL3VS65-DL</v>
          </cell>
          <cell r="E1540">
            <v>851</v>
          </cell>
          <cell r="F1540" t="str">
            <v>Tổ chức vận tải hàng hóa đường sắt</v>
          </cell>
          <cell r="G1540">
            <v>2</v>
          </cell>
          <cell r="H1540">
            <v>30</v>
          </cell>
          <cell r="I1540" t="str">
            <v/>
          </cell>
          <cell r="J1540" t="str">
            <v/>
          </cell>
          <cell r="K1540" t="str">
            <v/>
          </cell>
          <cell r="L1540" t="str">
            <v>Viết</v>
          </cell>
          <cell r="M1540">
            <v>75</v>
          </cell>
          <cell r="N1540" t="str">
            <v>Vận tải sắt - bộ</v>
          </cell>
          <cell r="O1540" t="str">
            <v>KINH TẾ - VẬN TẢI</v>
          </cell>
          <cell r="P1540" t="str">
            <v>KVSB</v>
          </cell>
          <cell r="Q1540" t="str">
            <v>KTVT</v>
          </cell>
          <cell r="R1540" t="str">
            <v>KTVT-KVSB</v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G1540" t="str">
            <v/>
          </cell>
          <cell r="AH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</row>
        <row r="1541">
          <cell r="A1541">
            <v>847</v>
          </cell>
          <cell r="B1541">
            <v>5</v>
          </cell>
          <cell r="C1541" t="str">
            <v>CL3VS65</v>
          </cell>
          <cell r="D1541" t="str">
            <v>CL3VS65-CL</v>
          </cell>
          <cell r="E1541">
            <v>851</v>
          </cell>
          <cell r="F1541" t="str">
            <v>Tổ chức vận tải hàng hóa đường sắt</v>
          </cell>
          <cell r="G1541">
            <v>2</v>
          </cell>
          <cell r="H1541">
            <v>30</v>
          </cell>
          <cell r="I1541" t="str">
            <v/>
          </cell>
          <cell r="J1541" t="str">
            <v/>
          </cell>
          <cell r="K1541" t="str">
            <v/>
          </cell>
          <cell r="L1541" t="str">
            <v>Viết</v>
          </cell>
          <cell r="M1541">
            <v>75</v>
          </cell>
          <cell r="N1541" t="str">
            <v>Vận tải sắt - bộ</v>
          </cell>
          <cell r="O1541" t="str">
            <v>KINH TẾ - VẬN TẢI</v>
          </cell>
          <cell r="P1541" t="str">
            <v>KVSB</v>
          </cell>
          <cell r="Q1541" t="str">
            <v>KTVT</v>
          </cell>
          <cell r="R1541" t="str">
            <v>KTVT-KVSB</v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G1541" t="str">
            <v/>
          </cell>
          <cell r="AH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</row>
        <row r="1542">
          <cell r="A1542">
            <v>848</v>
          </cell>
          <cell r="B1542">
            <v>1</v>
          </cell>
          <cell r="C1542" t="str">
            <v>DC3VB63</v>
          </cell>
          <cell r="D1542" t="str">
            <v>DC3VB63-DC</v>
          </cell>
          <cell r="E1542">
            <v>501</v>
          </cell>
          <cell r="F1542" t="str">
            <v>Tổ chức vận tải hành khách</v>
          </cell>
          <cell r="G1542">
            <v>3</v>
          </cell>
          <cell r="H1542">
            <v>45</v>
          </cell>
          <cell r="I1542" t="str">
            <v/>
          </cell>
          <cell r="J1542" t="str">
            <v/>
          </cell>
          <cell r="K1542" t="str">
            <v/>
          </cell>
          <cell r="L1542" t="str">
            <v>Viết</v>
          </cell>
          <cell r="M1542">
            <v>90</v>
          </cell>
          <cell r="N1542" t="str">
            <v>Vận tải sắt - bộ</v>
          </cell>
          <cell r="O1542" t="str">
            <v>KINH TẾ - VẬN TẢI</v>
          </cell>
          <cell r="P1542" t="str">
            <v>KVSB</v>
          </cell>
          <cell r="Q1542" t="str">
            <v>KTVT</v>
          </cell>
          <cell r="R1542" t="str">
            <v>KTVT-KVSB</v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G1542" t="str">
            <v/>
          </cell>
          <cell r="AH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>x</v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>x</v>
          </cell>
          <cell r="BG1542" t="str">
            <v/>
          </cell>
          <cell r="BH1542" t="str">
            <v/>
          </cell>
        </row>
        <row r="1543">
          <cell r="A1543">
            <v>848</v>
          </cell>
          <cell r="B1543">
            <v>4</v>
          </cell>
          <cell r="C1543" t="str">
            <v>CC3VB63</v>
          </cell>
          <cell r="D1543" t="str">
            <v>CC3VB63-CC</v>
          </cell>
          <cell r="E1543">
            <v>501</v>
          </cell>
          <cell r="F1543" t="str">
            <v>Tổ chức vận tải hành khách</v>
          </cell>
          <cell r="G1543">
            <v>3</v>
          </cell>
          <cell r="H1543">
            <v>45</v>
          </cell>
          <cell r="I1543" t="str">
            <v/>
          </cell>
          <cell r="J1543" t="str">
            <v/>
          </cell>
          <cell r="K1543" t="str">
            <v/>
          </cell>
          <cell r="L1543" t="str">
            <v>Viết</v>
          </cell>
          <cell r="M1543">
            <v>90</v>
          </cell>
          <cell r="N1543" t="str">
            <v>Vận tải sắt - bộ</v>
          </cell>
          <cell r="O1543" t="str">
            <v>KINH TẾ - VẬN TẢI</v>
          </cell>
          <cell r="P1543" t="str">
            <v>KVSB</v>
          </cell>
          <cell r="Q1543" t="str">
            <v>KTVT</v>
          </cell>
          <cell r="R1543" t="str">
            <v>KTVT-KVSB</v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G1543" t="str">
            <v/>
          </cell>
          <cell r="AH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>x</v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>x</v>
          </cell>
          <cell r="BG1543" t="str">
            <v/>
          </cell>
          <cell r="BH1543" t="str">
            <v/>
          </cell>
        </row>
        <row r="1544">
          <cell r="A1544">
            <v>849</v>
          </cell>
          <cell r="B1544">
            <v>2</v>
          </cell>
          <cell r="C1544" t="str">
            <v>DL3VB63</v>
          </cell>
          <cell r="D1544" t="str">
            <v>DL3VB63-DL</v>
          </cell>
          <cell r="E1544">
            <v>854</v>
          </cell>
          <cell r="F1544" t="str">
            <v>Tổ chức vận tải hành khách</v>
          </cell>
          <cell r="G1544">
            <v>2</v>
          </cell>
          <cell r="H1544">
            <v>30</v>
          </cell>
          <cell r="I1544" t="str">
            <v/>
          </cell>
          <cell r="J1544" t="str">
            <v/>
          </cell>
          <cell r="K1544" t="str">
            <v/>
          </cell>
          <cell r="L1544" t="str">
            <v>Viết</v>
          </cell>
          <cell r="M1544">
            <v>75</v>
          </cell>
          <cell r="N1544" t="str">
            <v>Vận tải sắt - bộ</v>
          </cell>
          <cell r="O1544" t="str">
            <v>KINH TẾ - VẬN TẢI</v>
          </cell>
          <cell r="P1544" t="str">
            <v>KVSB</v>
          </cell>
          <cell r="Q1544" t="str">
            <v>KTVT</v>
          </cell>
          <cell r="R1544" t="str">
            <v>KTVT-KVSB</v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 t="str">
            <v/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G1544" t="str">
            <v/>
          </cell>
          <cell r="AH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</row>
        <row r="1545">
          <cell r="A1545">
            <v>850</v>
          </cell>
          <cell r="B1545">
            <v>1</v>
          </cell>
          <cell r="C1545" t="str">
            <v>DC3VS69</v>
          </cell>
          <cell r="D1545" t="str">
            <v>DC3VS69-DC</v>
          </cell>
          <cell r="E1545">
            <v>489</v>
          </cell>
          <cell r="F1545" t="str">
            <v>Tổ chức vận tải hành khách và du lịch đường sắt</v>
          </cell>
          <cell r="G1545">
            <v>2</v>
          </cell>
          <cell r="H1545">
            <v>30</v>
          </cell>
          <cell r="I1545" t="str">
            <v/>
          </cell>
          <cell r="J1545" t="str">
            <v/>
          </cell>
          <cell r="K1545" t="str">
            <v/>
          </cell>
          <cell r="L1545" t="str">
            <v>Viết</v>
          </cell>
          <cell r="M1545">
            <v>75</v>
          </cell>
          <cell r="N1545" t="str">
            <v>Vận tải sắt - bộ</v>
          </cell>
          <cell r="O1545" t="str">
            <v>KINH TẾ - VẬN TẢI</v>
          </cell>
          <cell r="P1545" t="str">
            <v>KVSB</v>
          </cell>
          <cell r="Q1545" t="str">
            <v>KTVT</v>
          </cell>
          <cell r="R1545" t="str">
            <v>KTVT-KVSB</v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 t="str">
            <v/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G1545" t="str">
            <v/>
          </cell>
          <cell r="AH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>x</v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>x</v>
          </cell>
          <cell r="BH1545" t="str">
            <v/>
          </cell>
        </row>
        <row r="1546">
          <cell r="A1546">
            <v>850</v>
          </cell>
          <cell r="B1546">
            <v>4</v>
          </cell>
          <cell r="C1546" t="str">
            <v>CC3VS69</v>
          </cell>
          <cell r="D1546" t="str">
            <v>CC3VS69-CC</v>
          </cell>
          <cell r="E1546">
            <v>489</v>
          </cell>
          <cell r="F1546" t="str">
            <v>Tổ chức vận tải hành khách và du lịch đường sắt</v>
          </cell>
          <cell r="G1546">
            <v>2</v>
          </cell>
          <cell r="H1546">
            <v>30</v>
          </cell>
          <cell r="I1546" t="str">
            <v/>
          </cell>
          <cell r="J1546" t="str">
            <v/>
          </cell>
          <cell r="K1546" t="str">
            <v/>
          </cell>
          <cell r="L1546" t="str">
            <v>Viết</v>
          </cell>
          <cell r="M1546">
            <v>75</v>
          </cell>
          <cell r="N1546" t="str">
            <v>Vận tải sắt - bộ</v>
          </cell>
          <cell r="O1546" t="str">
            <v>KINH TẾ - VẬN TẢI</v>
          </cell>
          <cell r="P1546" t="str">
            <v>KVSB</v>
          </cell>
          <cell r="Q1546" t="str">
            <v>KTVT</v>
          </cell>
          <cell r="R1546" t="str">
            <v>KTVT-KVSB</v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 t="str">
            <v/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G1546" t="str">
            <v/>
          </cell>
          <cell r="AH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>x</v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>x</v>
          </cell>
          <cell r="BH1546" t="str">
            <v/>
          </cell>
        </row>
        <row r="1547">
          <cell r="A1547">
            <v>851</v>
          </cell>
          <cell r="B1547">
            <v>1</v>
          </cell>
          <cell r="C1547" t="str">
            <v>DC3KV21</v>
          </cell>
          <cell r="D1547" t="str">
            <v>DC3KV21-DC</v>
          </cell>
          <cell r="E1547">
            <v>902</v>
          </cell>
          <cell r="F1547" t="str">
            <v>Tổ chức xếp dỡ</v>
          </cell>
          <cell r="G1547">
            <v>3</v>
          </cell>
          <cell r="H1547">
            <v>45</v>
          </cell>
          <cell r="I1547" t="str">
            <v/>
          </cell>
          <cell r="J1547" t="str">
            <v/>
          </cell>
          <cell r="K1547" t="str">
            <v/>
          </cell>
          <cell r="L1547" t="str">
            <v>Viết</v>
          </cell>
          <cell r="M1547">
            <v>90</v>
          </cell>
          <cell r="N1547" t="str">
            <v>Vận tải sắt - bộ</v>
          </cell>
          <cell r="O1547" t="str">
            <v>KINH TẾ - VẬN TẢI</v>
          </cell>
          <cell r="P1547" t="str">
            <v>KVSB</v>
          </cell>
          <cell r="Q1547" t="str">
            <v>KTVT</v>
          </cell>
          <cell r="R1547" t="str">
            <v>KTVT-KVSB</v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G1547" t="str">
            <v/>
          </cell>
          <cell r="AH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>x</v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</row>
        <row r="1548">
          <cell r="A1548">
            <v>852</v>
          </cell>
          <cell r="B1548">
            <v>1</v>
          </cell>
          <cell r="C1548" t="str">
            <v>DC3VB67</v>
          </cell>
          <cell r="D1548" t="str">
            <v>DC3VB67-DC</v>
          </cell>
          <cell r="E1548">
            <v>902</v>
          </cell>
          <cell r="F1548" t="str">
            <v>Tổ chức xếp dỡ</v>
          </cell>
          <cell r="G1548">
            <v>3</v>
          </cell>
          <cell r="H1548">
            <v>45</v>
          </cell>
          <cell r="I1548" t="str">
            <v/>
          </cell>
          <cell r="J1548" t="str">
            <v/>
          </cell>
          <cell r="K1548" t="str">
            <v/>
          </cell>
          <cell r="L1548" t="str">
            <v>Viết</v>
          </cell>
          <cell r="M1548">
            <v>90</v>
          </cell>
          <cell r="N1548" t="str">
            <v>Vận tải sắt - bộ</v>
          </cell>
          <cell r="O1548" t="str">
            <v>KINH TẾ - VẬN TẢI</v>
          </cell>
          <cell r="P1548" t="str">
            <v>KVSB</v>
          </cell>
          <cell r="Q1548" t="str">
            <v>KTVT</v>
          </cell>
          <cell r="R1548" t="str">
            <v>KTVT-KVSB</v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 t="str">
            <v/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G1548" t="str">
            <v/>
          </cell>
          <cell r="AH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>x</v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>x</v>
          </cell>
          <cell r="BG1548" t="str">
            <v/>
          </cell>
          <cell r="BH1548" t="str">
            <v/>
          </cell>
        </row>
        <row r="1549">
          <cell r="A1549">
            <v>852</v>
          </cell>
          <cell r="B1549">
            <v>4</v>
          </cell>
          <cell r="C1549" t="str">
            <v>CC3VB67</v>
          </cell>
          <cell r="D1549" t="str">
            <v>CC3VB67-CC</v>
          </cell>
          <cell r="E1549">
            <v>902</v>
          </cell>
          <cell r="F1549" t="str">
            <v>Tổ chức xếp dỡ</v>
          </cell>
          <cell r="G1549">
            <v>3</v>
          </cell>
          <cell r="H1549">
            <v>45</v>
          </cell>
          <cell r="I1549" t="str">
            <v/>
          </cell>
          <cell r="J1549" t="str">
            <v/>
          </cell>
          <cell r="K1549" t="str">
            <v/>
          </cell>
          <cell r="L1549" t="str">
            <v>Viết</v>
          </cell>
          <cell r="M1549">
            <v>90</v>
          </cell>
          <cell r="N1549" t="str">
            <v>Vận tải sắt - bộ</v>
          </cell>
          <cell r="O1549" t="str">
            <v>KINH TẾ - VẬN TẢI</v>
          </cell>
          <cell r="P1549" t="str">
            <v>KVSB</v>
          </cell>
          <cell r="Q1549" t="str">
            <v>KTVT</v>
          </cell>
          <cell r="R1549" t="str">
            <v>KTVT-KVSB</v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G1549" t="str">
            <v/>
          </cell>
          <cell r="AH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>x</v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>x</v>
          </cell>
          <cell r="BG1549" t="str">
            <v/>
          </cell>
          <cell r="BH1549" t="str">
            <v/>
          </cell>
        </row>
        <row r="1550">
          <cell r="A1550">
            <v>853</v>
          </cell>
          <cell r="B1550">
            <v>1</v>
          </cell>
          <cell r="C1550" t="str">
            <v>DC3VS67</v>
          </cell>
          <cell r="D1550" t="str">
            <v>DC3VS67-DC</v>
          </cell>
          <cell r="E1550">
            <v>902</v>
          </cell>
          <cell r="F1550" t="str">
            <v>Tổ chức xếp dỡ</v>
          </cell>
          <cell r="G1550">
            <v>3</v>
          </cell>
          <cell r="H1550">
            <v>45</v>
          </cell>
          <cell r="I1550" t="str">
            <v/>
          </cell>
          <cell r="J1550" t="str">
            <v/>
          </cell>
          <cell r="K1550" t="str">
            <v/>
          </cell>
          <cell r="L1550" t="str">
            <v>Viết</v>
          </cell>
          <cell r="M1550">
            <v>90</v>
          </cell>
          <cell r="N1550" t="str">
            <v>Vận tải sắt - bộ</v>
          </cell>
          <cell r="O1550" t="str">
            <v>KINH TẾ - VẬN TẢI</v>
          </cell>
          <cell r="P1550" t="str">
            <v>KVSB</v>
          </cell>
          <cell r="Q1550" t="str">
            <v>KTVT</v>
          </cell>
          <cell r="R1550" t="str">
            <v>KTVT-KVSB</v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G1550" t="str">
            <v/>
          </cell>
          <cell r="AH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>x</v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>x</v>
          </cell>
          <cell r="BH1550" t="str">
            <v/>
          </cell>
        </row>
        <row r="1551">
          <cell r="A1551">
            <v>853</v>
          </cell>
          <cell r="B1551">
            <v>4</v>
          </cell>
          <cell r="C1551" t="str">
            <v>CC3VS67</v>
          </cell>
          <cell r="D1551" t="str">
            <v>CC3VS67-CC</v>
          </cell>
          <cell r="E1551">
            <v>902</v>
          </cell>
          <cell r="F1551" t="str">
            <v>Tổ chức xếp dỡ</v>
          </cell>
          <cell r="G1551">
            <v>3</v>
          </cell>
          <cell r="H1551">
            <v>45</v>
          </cell>
          <cell r="I1551" t="str">
            <v/>
          </cell>
          <cell r="J1551" t="str">
            <v/>
          </cell>
          <cell r="K1551" t="str">
            <v/>
          </cell>
          <cell r="L1551" t="str">
            <v>Viết</v>
          </cell>
          <cell r="M1551">
            <v>90</v>
          </cell>
          <cell r="N1551" t="str">
            <v>Vận tải sắt - bộ</v>
          </cell>
          <cell r="O1551" t="str">
            <v>KINH TẾ - VẬN TẢI</v>
          </cell>
          <cell r="P1551" t="str">
            <v>KVSB</v>
          </cell>
          <cell r="Q1551" t="str">
            <v>KTVT</v>
          </cell>
          <cell r="R1551" t="str">
            <v>KTVT-KVSB</v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G1551" t="str">
            <v/>
          </cell>
          <cell r="AH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>x</v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>x</v>
          </cell>
          <cell r="BH1551" t="str">
            <v/>
          </cell>
        </row>
        <row r="1552">
          <cell r="A1552">
            <v>854</v>
          </cell>
          <cell r="B1552">
            <v>1</v>
          </cell>
          <cell r="C1552" t="str">
            <v>DC3VL40</v>
          </cell>
          <cell r="D1552" t="str">
            <v>DC3VL40-DC</v>
          </cell>
          <cell r="E1552">
            <v>921</v>
          </cell>
          <cell r="F1552" t="str">
            <v>Thanh toán quốc tế</v>
          </cell>
          <cell r="G1552">
            <v>2</v>
          </cell>
          <cell r="H1552">
            <v>30</v>
          </cell>
          <cell r="I1552" t="str">
            <v/>
          </cell>
          <cell r="J1552" t="str">
            <v/>
          </cell>
          <cell r="K1552" t="str">
            <v/>
          </cell>
          <cell r="L1552" t="str">
            <v>Viết</v>
          </cell>
          <cell r="M1552">
            <v>75</v>
          </cell>
          <cell r="N1552" t="str">
            <v>Vận tải sắt - bộ</v>
          </cell>
          <cell r="O1552" t="str">
            <v>KINH TẾ - VẬN TẢI</v>
          </cell>
          <cell r="P1552" t="str">
            <v>KVSB</v>
          </cell>
          <cell r="Q1552" t="str">
            <v>KTVT</v>
          </cell>
          <cell r="R1552" t="str">
            <v>KTVT-KVSB</v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G1552" t="str">
            <v/>
          </cell>
          <cell r="AH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>o</v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</row>
        <row r="1553">
          <cell r="A1553">
            <v>855</v>
          </cell>
          <cell r="B1553">
            <v>1</v>
          </cell>
          <cell r="C1553" t="str">
            <v>DC3VS51</v>
          </cell>
          <cell r="D1553" t="str">
            <v>DC3VS51-DC</v>
          </cell>
          <cell r="E1553">
            <v>478</v>
          </cell>
          <cell r="F1553" t="str">
            <v>Thiết kế ga đường sắt</v>
          </cell>
          <cell r="G1553">
            <v>3</v>
          </cell>
          <cell r="H1553">
            <v>45</v>
          </cell>
          <cell r="I1553" t="str">
            <v/>
          </cell>
          <cell r="J1553" t="str">
            <v/>
          </cell>
          <cell r="K1553" t="str">
            <v/>
          </cell>
          <cell r="L1553" t="str">
            <v>Viết</v>
          </cell>
          <cell r="M1553">
            <v>90</v>
          </cell>
          <cell r="N1553" t="str">
            <v>Vận tải sắt - bộ</v>
          </cell>
          <cell r="O1553" t="str">
            <v>KINH TẾ - VẬN TẢI</v>
          </cell>
          <cell r="P1553" t="str">
            <v>KVSB</v>
          </cell>
          <cell r="Q1553" t="str">
            <v>KTVT</v>
          </cell>
          <cell r="R1553" t="str">
            <v>KTVT-KVSB</v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 t="str">
            <v/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G1553" t="str">
            <v/>
          </cell>
          <cell r="AH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>x</v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>x</v>
          </cell>
          <cell r="BH1553" t="str">
            <v/>
          </cell>
        </row>
        <row r="1554">
          <cell r="A1554">
            <v>855</v>
          </cell>
          <cell r="B1554">
            <v>4</v>
          </cell>
          <cell r="C1554" t="str">
            <v>CC3VS51</v>
          </cell>
          <cell r="D1554" t="str">
            <v>CC3VS51-CC</v>
          </cell>
          <cell r="E1554">
            <v>478</v>
          </cell>
          <cell r="F1554" t="str">
            <v>Thiết kế ga đường sắt</v>
          </cell>
          <cell r="G1554">
            <v>3</v>
          </cell>
          <cell r="H1554">
            <v>45</v>
          </cell>
          <cell r="I1554" t="str">
            <v/>
          </cell>
          <cell r="J1554" t="str">
            <v/>
          </cell>
          <cell r="K1554" t="str">
            <v/>
          </cell>
          <cell r="L1554" t="str">
            <v>Viết</v>
          </cell>
          <cell r="M1554">
            <v>90</v>
          </cell>
          <cell r="N1554" t="str">
            <v>Vận tải sắt - bộ</v>
          </cell>
          <cell r="O1554" t="str">
            <v>KINH TẾ - VẬN TẢI</v>
          </cell>
          <cell r="P1554" t="str">
            <v>KVSB</v>
          </cell>
          <cell r="Q1554" t="str">
            <v>KTVT</v>
          </cell>
          <cell r="R1554" t="str">
            <v>KTVT-KVSB</v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G1554" t="str">
            <v/>
          </cell>
          <cell r="AH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>x</v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>x</v>
          </cell>
          <cell r="BH1554" t="str">
            <v/>
          </cell>
        </row>
        <row r="1555">
          <cell r="A1555">
            <v>856</v>
          </cell>
          <cell r="B1555">
            <v>2</v>
          </cell>
          <cell r="C1555" t="str">
            <v>DL3VS51</v>
          </cell>
          <cell r="D1555" t="str">
            <v>DL3VS51-DL</v>
          </cell>
          <cell r="E1555">
            <v>848</v>
          </cell>
          <cell r="F1555" t="str">
            <v>Thiết kế ga đường sắt</v>
          </cell>
          <cell r="G1555">
            <v>2</v>
          </cell>
          <cell r="H1555">
            <v>30</v>
          </cell>
          <cell r="I1555" t="str">
            <v/>
          </cell>
          <cell r="J1555" t="str">
            <v/>
          </cell>
          <cell r="K1555" t="str">
            <v/>
          </cell>
          <cell r="L1555" t="str">
            <v>Viết</v>
          </cell>
          <cell r="M1555">
            <v>75</v>
          </cell>
          <cell r="N1555" t="str">
            <v>Vận tải sắt - bộ</v>
          </cell>
          <cell r="O1555" t="str">
            <v>KINH TẾ - VẬN TẢI</v>
          </cell>
          <cell r="P1555" t="str">
            <v>KVSB</v>
          </cell>
          <cell r="Q1555" t="str">
            <v>KTVT</v>
          </cell>
          <cell r="R1555" t="str">
            <v>KTVT-KVSB</v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G1555" t="str">
            <v/>
          </cell>
          <cell r="AH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</row>
        <row r="1556">
          <cell r="A1556">
            <v>856</v>
          </cell>
          <cell r="B1556">
            <v>3</v>
          </cell>
          <cell r="C1556" t="str">
            <v>DT3VS51</v>
          </cell>
          <cell r="D1556" t="str">
            <v>DT3VS51-DV</v>
          </cell>
          <cell r="E1556">
            <v>848</v>
          </cell>
          <cell r="F1556" t="str">
            <v>Thiết kế ga đường sắt</v>
          </cell>
          <cell r="G1556">
            <v>2</v>
          </cell>
          <cell r="H1556">
            <v>30</v>
          </cell>
          <cell r="I1556" t="str">
            <v/>
          </cell>
          <cell r="J1556" t="str">
            <v/>
          </cell>
          <cell r="K1556" t="str">
            <v/>
          </cell>
          <cell r="L1556" t="str">
            <v>Viết</v>
          </cell>
          <cell r="M1556">
            <v>75</v>
          </cell>
          <cell r="N1556" t="str">
            <v>Vận tải sắt - bộ</v>
          </cell>
          <cell r="O1556" t="str">
            <v>KINH TẾ - VẬN TẢI</v>
          </cell>
          <cell r="P1556" t="str">
            <v>KVSB</v>
          </cell>
          <cell r="Q1556" t="str">
            <v>KTVT</v>
          </cell>
          <cell r="R1556" t="str">
            <v>KTVT-KVSB</v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G1556" t="str">
            <v/>
          </cell>
          <cell r="AH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</row>
        <row r="1557">
          <cell r="A1557">
            <v>856</v>
          </cell>
          <cell r="B1557">
            <v>5</v>
          </cell>
          <cell r="C1557" t="str">
            <v>CL3VS51</v>
          </cell>
          <cell r="D1557" t="str">
            <v>CL3VS51-CL</v>
          </cell>
          <cell r="E1557">
            <v>848</v>
          </cell>
          <cell r="F1557" t="str">
            <v>Thiết kế ga đường sắt</v>
          </cell>
          <cell r="G1557">
            <v>2</v>
          </cell>
          <cell r="H1557">
            <v>30</v>
          </cell>
          <cell r="I1557" t="str">
            <v/>
          </cell>
          <cell r="J1557" t="str">
            <v/>
          </cell>
          <cell r="K1557" t="str">
            <v/>
          </cell>
          <cell r="L1557" t="str">
            <v>Viết</v>
          </cell>
          <cell r="M1557">
            <v>75</v>
          </cell>
          <cell r="N1557" t="str">
            <v>Vận tải sắt - bộ</v>
          </cell>
          <cell r="O1557" t="str">
            <v>KINH TẾ - VẬN TẢI</v>
          </cell>
          <cell r="P1557" t="str">
            <v>KVSB</v>
          </cell>
          <cell r="Q1557" t="str">
            <v>KTVT</v>
          </cell>
          <cell r="R1557" t="str">
            <v>KTVT-KVSB</v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/>
          </cell>
          <cell r="AG1557" t="str">
            <v/>
          </cell>
          <cell r="AH1557" t="str">
            <v/>
          </cell>
          <cell r="AJ1557" t="str">
            <v/>
          </cell>
          <cell r="AK1557" t="str">
            <v/>
          </cell>
          <cell r="AL1557" t="str">
            <v/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/>
          </cell>
          <cell r="AQ1557" t="str">
            <v/>
          </cell>
          <cell r="AR1557" t="str">
            <v/>
          </cell>
          <cell r="AS1557" t="str">
            <v/>
          </cell>
          <cell r="AT1557" t="str">
            <v/>
          </cell>
          <cell r="AU1557" t="str">
            <v/>
          </cell>
          <cell r="AV1557" t="str">
            <v/>
          </cell>
          <cell r="AW1557" t="str">
            <v/>
          </cell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</row>
        <row r="1558">
          <cell r="A1558">
            <v>857</v>
          </cell>
          <cell r="B1558">
            <v>1</v>
          </cell>
          <cell r="C1558" t="str">
            <v>DC3KV37</v>
          </cell>
          <cell r="D1558" t="str">
            <v>DC3KV37-DC</v>
          </cell>
          <cell r="E1558">
            <v>917</v>
          </cell>
          <cell r="F1558" t="str">
            <v>Thống kê doanh nghiệp</v>
          </cell>
          <cell r="G1558">
            <v>2</v>
          </cell>
          <cell r="H1558">
            <v>30</v>
          </cell>
          <cell r="I1558" t="str">
            <v/>
          </cell>
          <cell r="J1558" t="str">
            <v/>
          </cell>
          <cell r="K1558" t="str">
            <v/>
          </cell>
          <cell r="L1558" t="str">
            <v>Viết</v>
          </cell>
          <cell r="M1558">
            <v>75</v>
          </cell>
          <cell r="N1558" t="str">
            <v>Vận tải sắt - bộ</v>
          </cell>
          <cell r="O1558" t="str">
            <v>KINH TẾ - VẬN TẢI</v>
          </cell>
          <cell r="P1558" t="str">
            <v>KVSB</v>
          </cell>
          <cell r="Q1558" t="str">
            <v>KTVT</v>
          </cell>
          <cell r="R1558" t="str">
            <v>KTVT-KVSB</v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G1558" t="str">
            <v/>
          </cell>
          <cell r="AH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>x</v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</row>
        <row r="1559">
          <cell r="A1559">
            <v>858</v>
          </cell>
          <cell r="B1559">
            <v>1</v>
          </cell>
          <cell r="C1559" t="str">
            <v>DC3VS77</v>
          </cell>
          <cell r="D1559" t="str">
            <v>DC3VS77-DC</v>
          </cell>
          <cell r="E1559">
            <v>754</v>
          </cell>
          <cell r="F1559" t="str">
            <v>Thống kê doanh nghiệp vận tải đường sắt</v>
          </cell>
          <cell r="G1559">
            <v>2</v>
          </cell>
          <cell r="H1559">
            <v>30</v>
          </cell>
          <cell r="I1559" t="str">
            <v/>
          </cell>
          <cell r="J1559" t="str">
            <v/>
          </cell>
          <cell r="K1559" t="str">
            <v/>
          </cell>
          <cell r="L1559" t="str">
            <v>Viết</v>
          </cell>
          <cell r="M1559">
            <v>75</v>
          </cell>
          <cell r="N1559" t="str">
            <v>Vận tải sắt - bộ</v>
          </cell>
          <cell r="O1559" t="str">
            <v>KINH TẾ - VẬN TẢI</v>
          </cell>
          <cell r="P1559" t="str">
            <v>KVSB</v>
          </cell>
          <cell r="Q1559" t="str">
            <v>KTVT</v>
          </cell>
          <cell r="R1559" t="str">
            <v>KTVT-KVSB</v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G1559" t="str">
            <v/>
          </cell>
          <cell r="AH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>x</v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>x</v>
          </cell>
          <cell r="BH1559" t="str">
            <v/>
          </cell>
        </row>
        <row r="1560">
          <cell r="A1560">
            <v>858</v>
          </cell>
          <cell r="B1560">
            <v>3</v>
          </cell>
          <cell r="C1560" t="str">
            <v>DT3VS77</v>
          </cell>
          <cell r="D1560" t="str">
            <v>DT3VS77-DV</v>
          </cell>
          <cell r="E1560">
            <v>754</v>
          </cell>
          <cell r="F1560" t="str">
            <v>Thống kê doanh nghiệp vận tải đường sắt</v>
          </cell>
          <cell r="G1560">
            <v>2</v>
          </cell>
          <cell r="H1560">
            <v>30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>Viết</v>
          </cell>
          <cell r="M1560">
            <v>75</v>
          </cell>
          <cell r="N1560" t="str">
            <v>Vận tải sắt - bộ</v>
          </cell>
          <cell r="O1560" t="str">
            <v>KINH TẾ - VẬN TẢI</v>
          </cell>
          <cell r="P1560" t="str">
            <v>KVSB</v>
          </cell>
          <cell r="Q1560" t="str">
            <v>KTVT</v>
          </cell>
          <cell r="R1560" t="str">
            <v>KTVT-KVSB</v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D1560" t="str">
            <v/>
          </cell>
          <cell r="AE1560" t="str">
            <v/>
          </cell>
          <cell r="AG1560" t="str">
            <v/>
          </cell>
          <cell r="AH1560" t="str">
            <v/>
          </cell>
          <cell r="AJ1560" t="str">
            <v/>
          </cell>
          <cell r="AK1560" t="str">
            <v/>
          </cell>
          <cell r="AL1560" t="str">
            <v/>
          </cell>
          <cell r="AM1560" t="str">
            <v/>
          </cell>
          <cell r="AN1560" t="str">
            <v>x</v>
          </cell>
          <cell r="AO1560" t="str">
            <v/>
          </cell>
          <cell r="AP1560" t="str">
            <v/>
          </cell>
          <cell r="AQ1560" t="str">
            <v/>
          </cell>
          <cell r="AR1560" t="str">
            <v/>
          </cell>
          <cell r="AS1560" t="str">
            <v/>
          </cell>
          <cell r="AT1560" t="str">
            <v/>
          </cell>
          <cell r="AU1560" t="str">
            <v/>
          </cell>
          <cell r="AV1560" t="str">
            <v/>
          </cell>
          <cell r="AW1560" t="str">
            <v/>
          </cell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>x</v>
          </cell>
          <cell r="BH1560" t="str">
            <v/>
          </cell>
        </row>
        <row r="1561">
          <cell r="A1561">
            <v>858</v>
          </cell>
          <cell r="B1561">
            <v>4</v>
          </cell>
          <cell r="C1561" t="str">
            <v>CC3VS77</v>
          </cell>
          <cell r="D1561" t="str">
            <v>CC3VS77-CC</v>
          </cell>
          <cell r="E1561">
            <v>754</v>
          </cell>
          <cell r="F1561" t="str">
            <v>Thống kê doanh nghiệp vận tải đường sắt</v>
          </cell>
          <cell r="G1561">
            <v>2</v>
          </cell>
          <cell r="H1561">
            <v>30</v>
          </cell>
          <cell r="I1561" t="str">
            <v/>
          </cell>
          <cell r="J1561" t="str">
            <v/>
          </cell>
          <cell r="K1561" t="str">
            <v/>
          </cell>
          <cell r="L1561" t="str">
            <v>Viết</v>
          </cell>
          <cell r="M1561">
            <v>75</v>
          </cell>
          <cell r="N1561" t="str">
            <v>Vận tải sắt - bộ</v>
          </cell>
          <cell r="O1561" t="str">
            <v>KINH TẾ - VẬN TẢI</v>
          </cell>
          <cell r="P1561" t="str">
            <v>KVSB</v>
          </cell>
          <cell r="Q1561" t="str">
            <v>KTVT</v>
          </cell>
          <cell r="R1561" t="str">
            <v>KTVT-KVSB</v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/>
          </cell>
          <cell r="AG1561" t="str">
            <v/>
          </cell>
          <cell r="AH1561" t="str">
            <v/>
          </cell>
          <cell r="AJ1561" t="str">
            <v/>
          </cell>
          <cell r="AK1561" t="str">
            <v/>
          </cell>
          <cell r="AL1561" t="str">
            <v/>
          </cell>
          <cell r="AM1561" t="str">
            <v/>
          </cell>
          <cell r="AN1561" t="str">
            <v>x</v>
          </cell>
          <cell r="AO1561" t="str">
            <v/>
          </cell>
          <cell r="AP1561" t="str">
            <v/>
          </cell>
          <cell r="AQ1561" t="str">
            <v/>
          </cell>
          <cell r="AR1561" t="str">
            <v/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>x</v>
          </cell>
          <cell r="BH1561" t="str">
            <v/>
          </cell>
        </row>
        <row r="1562">
          <cell r="A1562">
            <v>858</v>
          </cell>
          <cell r="B1562">
            <v>5</v>
          </cell>
          <cell r="C1562" t="str">
            <v>CC3VS77</v>
          </cell>
          <cell r="D1562" t="str">
            <v>CC3VS77-CL</v>
          </cell>
          <cell r="E1562">
            <v>754</v>
          </cell>
          <cell r="F1562" t="str">
            <v>Thống kê doanh nghiệp vận tải đường sắt</v>
          </cell>
          <cell r="G1562">
            <v>2</v>
          </cell>
          <cell r="H1562">
            <v>30</v>
          </cell>
          <cell r="I1562" t="str">
            <v/>
          </cell>
          <cell r="J1562" t="str">
            <v/>
          </cell>
          <cell r="K1562" t="str">
            <v/>
          </cell>
          <cell r="L1562" t="str">
            <v>Viết</v>
          </cell>
          <cell r="M1562">
            <v>75</v>
          </cell>
          <cell r="N1562" t="str">
            <v>Vận tải sắt - bộ</v>
          </cell>
          <cell r="O1562" t="str">
            <v>KINH TẾ - VẬN TẢI</v>
          </cell>
          <cell r="P1562" t="str">
            <v>KVSB</v>
          </cell>
          <cell r="Q1562" t="str">
            <v>KTVT</v>
          </cell>
          <cell r="R1562" t="str">
            <v>KTVT-KVSB</v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G1562" t="str">
            <v/>
          </cell>
          <cell r="AH1562" t="str">
            <v/>
          </cell>
          <cell r="AJ1562" t="str">
            <v/>
          </cell>
          <cell r="AK1562" t="str">
            <v/>
          </cell>
          <cell r="AL1562" t="str">
            <v/>
          </cell>
          <cell r="AM1562" t="str">
            <v/>
          </cell>
          <cell r="AN1562" t="str">
            <v>x</v>
          </cell>
          <cell r="AO1562" t="str">
            <v/>
          </cell>
          <cell r="AP1562" t="str">
            <v/>
          </cell>
          <cell r="AQ1562" t="str">
            <v/>
          </cell>
          <cell r="AR1562" t="str">
            <v/>
          </cell>
          <cell r="AS1562" t="str">
            <v/>
          </cell>
          <cell r="AT1562" t="str">
            <v/>
          </cell>
          <cell r="AU1562" t="str">
            <v/>
          </cell>
          <cell r="AV1562" t="str">
            <v/>
          </cell>
          <cell r="AW1562" t="str">
            <v/>
          </cell>
          <cell r="AX1562" t="str">
            <v/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/>
          </cell>
          <cell r="BD1562" t="str">
            <v/>
          </cell>
          <cell r="BE1562" t="str">
            <v/>
          </cell>
          <cell r="BF1562" t="str">
            <v/>
          </cell>
          <cell r="BG1562" t="str">
            <v>x</v>
          </cell>
          <cell r="BH1562" t="str">
            <v/>
          </cell>
        </row>
        <row r="1563">
          <cell r="A1563">
            <v>859</v>
          </cell>
          <cell r="B1563">
            <v>1</v>
          </cell>
          <cell r="C1563" t="str">
            <v>DC3VB71</v>
          </cell>
          <cell r="D1563" t="str">
            <v>DC3VB71-DC</v>
          </cell>
          <cell r="E1563">
            <v>505</v>
          </cell>
          <cell r="F1563" t="str">
            <v>Thống kê doanh nghiệp vận tải ô tô</v>
          </cell>
          <cell r="G1563">
            <v>2</v>
          </cell>
          <cell r="H1563">
            <v>30</v>
          </cell>
          <cell r="I1563" t="str">
            <v/>
          </cell>
          <cell r="J1563" t="str">
            <v/>
          </cell>
          <cell r="K1563" t="str">
            <v/>
          </cell>
          <cell r="L1563" t="str">
            <v>Viết</v>
          </cell>
          <cell r="M1563">
            <v>75</v>
          </cell>
          <cell r="N1563" t="str">
            <v>Vận tải sắt - bộ</v>
          </cell>
          <cell r="O1563" t="str">
            <v>KINH TẾ - VẬN TẢI</v>
          </cell>
          <cell r="P1563" t="str">
            <v>KVSB</v>
          </cell>
          <cell r="Q1563" t="str">
            <v>KTVT</v>
          </cell>
          <cell r="R1563" t="str">
            <v>KTVT-KVSB</v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G1563" t="str">
            <v/>
          </cell>
          <cell r="AH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>x</v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>x</v>
          </cell>
          <cell r="BG1563" t="str">
            <v/>
          </cell>
          <cell r="BH1563" t="str">
            <v/>
          </cell>
        </row>
        <row r="1564">
          <cell r="A1564">
            <v>859</v>
          </cell>
          <cell r="B1564">
            <v>2</v>
          </cell>
          <cell r="C1564" t="str">
            <v>DC3VB71</v>
          </cell>
          <cell r="D1564" t="str">
            <v>DC3VB71-DL</v>
          </cell>
          <cell r="E1564">
            <v>505</v>
          </cell>
          <cell r="F1564" t="str">
            <v>Thống kê doanh nghiệp vận tải ô tô</v>
          </cell>
          <cell r="G1564">
            <v>2</v>
          </cell>
          <cell r="H1564">
            <v>30</v>
          </cell>
          <cell r="I1564" t="str">
            <v/>
          </cell>
          <cell r="J1564" t="str">
            <v/>
          </cell>
          <cell r="K1564" t="str">
            <v/>
          </cell>
          <cell r="L1564" t="str">
            <v>Viết</v>
          </cell>
          <cell r="M1564">
            <v>75</v>
          </cell>
          <cell r="N1564" t="str">
            <v>Vận tải sắt - bộ</v>
          </cell>
          <cell r="O1564" t="str">
            <v>KINH TẾ - VẬN TẢI</v>
          </cell>
          <cell r="P1564" t="str">
            <v>KVSB</v>
          </cell>
          <cell r="Q1564" t="str">
            <v>KTVT</v>
          </cell>
          <cell r="R1564" t="str">
            <v>KTVT-KVSB</v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/>
          </cell>
          <cell r="AD1564" t="str">
            <v/>
          </cell>
          <cell r="AE1564" t="str">
            <v/>
          </cell>
          <cell r="AG1564" t="str">
            <v/>
          </cell>
          <cell r="AH1564" t="str">
            <v/>
          </cell>
          <cell r="AJ1564" t="str">
            <v/>
          </cell>
          <cell r="AK1564" t="str">
            <v/>
          </cell>
          <cell r="AL1564" t="str">
            <v/>
          </cell>
          <cell r="AM1564" t="str">
            <v>x</v>
          </cell>
          <cell r="AN1564" t="str">
            <v/>
          </cell>
          <cell r="AO1564" t="str">
            <v/>
          </cell>
          <cell r="AP1564" t="str">
            <v/>
          </cell>
          <cell r="AQ1564" t="str">
            <v/>
          </cell>
          <cell r="AR1564" t="str">
            <v/>
          </cell>
          <cell r="AS1564" t="str">
            <v/>
          </cell>
          <cell r="AT1564" t="str">
            <v/>
          </cell>
          <cell r="AU1564" t="str">
            <v/>
          </cell>
          <cell r="AV1564" t="str">
            <v/>
          </cell>
          <cell r="AW1564" t="str">
            <v/>
          </cell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>x</v>
          </cell>
          <cell r="BG1564" t="str">
            <v/>
          </cell>
          <cell r="BH1564" t="str">
            <v/>
          </cell>
        </row>
        <row r="1565">
          <cell r="A1565">
            <v>859</v>
          </cell>
          <cell r="B1565">
            <v>4</v>
          </cell>
          <cell r="C1565" t="str">
            <v>CC3VB71</v>
          </cell>
          <cell r="D1565" t="str">
            <v>CC3VB71-CC</v>
          </cell>
          <cell r="E1565">
            <v>505</v>
          </cell>
          <cell r="F1565" t="str">
            <v>Thống kê doanh nghiệp vận tải ô tô</v>
          </cell>
          <cell r="G1565">
            <v>2</v>
          </cell>
          <cell r="H1565">
            <v>30</v>
          </cell>
          <cell r="I1565" t="str">
            <v/>
          </cell>
          <cell r="J1565" t="str">
            <v/>
          </cell>
          <cell r="K1565" t="str">
            <v/>
          </cell>
          <cell r="L1565" t="str">
            <v>Viết</v>
          </cell>
          <cell r="M1565">
            <v>75</v>
          </cell>
          <cell r="N1565" t="str">
            <v>Vận tải sắt - bộ</v>
          </cell>
          <cell r="O1565" t="str">
            <v>KINH TẾ - VẬN TẢI</v>
          </cell>
          <cell r="P1565" t="str">
            <v>KVSB</v>
          </cell>
          <cell r="Q1565" t="str">
            <v>KTVT</v>
          </cell>
          <cell r="R1565" t="str">
            <v>KTVT-KVSB</v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D1565" t="str">
            <v/>
          </cell>
          <cell r="AE1565" t="str">
            <v/>
          </cell>
          <cell r="AG1565" t="str">
            <v/>
          </cell>
          <cell r="AH1565" t="str">
            <v/>
          </cell>
          <cell r="AJ1565" t="str">
            <v/>
          </cell>
          <cell r="AK1565" t="str">
            <v/>
          </cell>
          <cell r="AL1565" t="str">
            <v/>
          </cell>
          <cell r="AM1565" t="str">
            <v>x</v>
          </cell>
          <cell r="AN1565" t="str">
            <v/>
          </cell>
          <cell r="AO1565" t="str">
            <v/>
          </cell>
          <cell r="AP1565" t="str">
            <v/>
          </cell>
          <cell r="AQ1565" t="str">
            <v/>
          </cell>
          <cell r="AR1565" t="str">
            <v/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>x</v>
          </cell>
          <cell r="BG1565" t="str">
            <v/>
          </cell>
          <cell r="BH1565" t="str">
            <v/>
          </cell>
        </row>
        <row r="1566">
          <cell r="A1566">
            <v>860</v>
          </cell>
          <cell r="B1566">
            <v>1</v>
          </cell>
          <cell r="C1566" t="str">
            <v>DC4VB22</v>
          </cell>
          <cell r="D1566" t="str">
            <v>DC4VB22-DC</v>
          </cell>
          <cell r="E1566">
            <v>675</v>
          </cell>
          <cell r="F1566" t="str">
            <v>Thực tập nghiệp vụ</v>
          </cell>
          <cell r="G1566">
            <v>5</v>
          </cell>
          <cell r="H1566" t="str">
            <v/>
          </cell>
          <cell r="I1566" t="str">
            <v/>
          </cell>
          <cell r="J1566">
            <v>225</v>
          </cell>
          <cell r="K1566" t="str">
            <v/>
          </cell>
          <cell r="L1566" t="str">
            <v>TH</v>
          </cell>
          <cell r="M1566" t="str">
            <v/>
          </cell>
          <cell r="N1566" t="str">
            <v>Vận tải sắt - bộ</v>
          </cell>
          <cell r="O1566" t="str">
            <v>KINH TẾ - VẬN TẢI</v>
          </cell>
          <cell r="P1566" t="str">
            <v>KVSB</v>
          </cell>
          <cell r="Q1566" t="str">
            <v>KTVT</v>
          </cell>
          <cell r="R1566" t="str">
            <v>KTVT-KVSB</v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G1566" t="str">
            <v/>
          </cell>
          <cell r="AH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>x</v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>x</v>
          </cell>
          <cell r="BG1566" t="str">
            <v/>
          </cell>
          <cell r="BH1566" t="str">
            <v/>
          </cell>
        </row>
        <row r="1567">
          <cell r="A1567">
            <v>860</v>
          </cell>
          <cell r="B1567">
            <v>4</v>
          </cell>
          <cell r="C1567" t="str">
            <v>CC4VB22</v>
          </cell>
          <cell r="D1567" t="str">
            <v>CC4VB22-CC</v>
          </cell>
          <cell r="E1567">
            <v>675</v>
          </cell>
          <cell r="F1567" t="str">
            <v>Thực tập nghiệp vụ</v>
          </cell>
          <cell r="G1567">
            <v>5</v>
          </cell>
          <cell r="H1567" t="str">
            <v/>
          </cell>
          <cell r="I1567" t="str">
            <v/>
          </cell>
          <cell r="J1567">
            <v>225</v>
          </cell>
          <cell r="K1567" t="str">
            <v/>
          </cell>
          <cell r="L1567" t="str">
            <v>TH</v>
          </cell>
          <cell r="M1567" t="str">
            <v/>
          </cell>
          <cell r="N1567" t="str">
            <v>Vận tải sắt - bộ</v>
          </cell>
          <cell r="O1567" t="str">
            <v>KINH TẾ - VẬN TẢI</v>
          </cell>
          <cell r="P1567" t="str">
            <v>KVSB</v>
          </cell>
          <cell r="Q1567" t="str">
            <v>KTVT</v>
          </cell>
          <cell r="R1567" t="str">
            <v>KTVT-KVSB</v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G1567" t="str">
            <v/>
          </cell>
          <cell r="AH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>x</v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>x</v>
          </cell>
          <cell r="BG1567" t="str">
            <v/>
          </cell>
          <cell r="BH1567" t="str">
            <v/>
          </cell>
        </row>
        <row r="1568">
          <cell r="A1568">
            <v>861</v>
          </cell>
          <cell r="B1568">
            <v>1</v>
          </cell>
          <cell r="C1568" t="str">
            <v>DC4VL21</v>
          </cell>
          <cell r="D1568" t="str">
            <v>DC4VL21-DC</v>
          </cell>
          <cell r="E1568">
            <v>920</v>
          </cell>
          <cell r="F1568" t="str">
            <v>Thực tập nghiệp vụ</v>
          </cell>
          <cell r="G1568">
            <v>6</v>
          </cell>
          <cell r="H1568" t="str">
            <v/>
          </cell>
          <cell r="I1568" t="str">
            <v/>
          </cell>
          <cell r="J1568">
            <v>270</v>
          </cell>
          <cell r="K1568" t="str">
            <v/>
          </cell>
          <cell r="L1568" t="str">
            <v>TH</v>
          </cell>
          <cell r="M1568" t="str">
            <v/>
          </cell>
          <cell r="N1568" t="str">
            <v>Vận tải sắt - bộ</v>
          </cell>
          <cell r="O1568" t="str">
            <v>KINH TẾ - VẬN TẢI</v>
          </cell>
          <cell r="P1568" t="str">
            <v>KVSB</v>
          </cell>
          <cell r="Q1568" t="str">
            <v>KTVT</v>
          </cell>
          <cell r="R1568" t="str">
            <v>KTVT-KVSB</v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G1568" t="str">
            <v/>
          </cell>
          <cell r="AH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>x</v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</row>
        <row r="1569">
          <cell r="A1569">
            <v>862</v>
          </cell>
          <cell r="B1569">
            <v>1</v>
          </cell>
          <cell r="C1569" t="str">
            <v>DC4VS21</v>
          </cell>
          <cell r="D1569" t="str">
            <v>DC4VS21-DC</v>
          </cell>
          <cell r="E1569">
            <v>672</v>
          </cell>
          <cell r="F1569" t="str">
            <v>Thực tập nghiệp vụ 1</v>
          </cell>
          <cell r="G1569">
            <v>5</v>
          </cell>
          <cell r="H1569" t="str">
            <v/>
          </cell>
          <cell r="I1569" t="str">
            <v/>
          </cell>
          <cell r="J1569">
            <v>225</v>
          </cell>
          <cell r="K1569" t="str">
            <v/>
          </cell>
          <cell r="L1569" t="str">
            <v>TH</v>
          </cell>
          <cell r="M1569" t="str">
            <v/>
          </cell>
          <cell r="N1569" t="str">
            <v>Vận tải sắt - bộ</v>
          </cell>
          <cell r="O1569" t="str">
            <v>KINH TẾ - VẬN TẢI</v>
          </cell>
          <cell r="P1569" t="str">
            <v>KVSB</v>
          </cell>
          <cell r="Q1569" t="str">
            <v>KTVT</v>
          </cell>
          <cell r="R1569" t="str">
            <v>KTVT-KVSB</v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G1569" t="str">
            <v/>
          </cell>
          <cell r="AH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>x</v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>x</v>
          </cell>
          <cell r="BH1569" t="str">
            <v/>
          </cell>
        </row>
        <row r="1570">
          <cell r="A1570">
            <v>862</v>
          </cell>
          <cell r="B1570">
            <v>4</v>
          </cell>
          <cell r="C1570" t="str">
            <v>CC4VS21</v>
          </cell>
          <cell r="D1570" t="str">
            <v>CC4VS21-CC</v>
          </cell>
          <cell r="E1570">
            <v>672</v>
          </cell>
          <cell r="F1570" t="str">
            <v>Thực tập nghiệp vụ 1</v>
          </cell>
          <cell r="G1570">
            <v>5</v>
          </cell>
          <cell r="H1570" t="str">
            <v/>
          </cell>
          <cell r="I1570" t="str">
            <v/>
          </cell>
          <cell r="J1570">
            <v>225</v>
          </cell>
          <cell r="K1570" t="str">
            <v/>
          </cell>
          <cell r="L1570" t="str">
            <v>TH</v>
          </cell>
          <cell r="M1570" t="str">
            <v/>
          </cell>
          <cell r="N1570" t="str">
            <v>Vận tải sắt - bộ</v>
          </cell>
          <cell r="O1570" t="str">
            <v>KINH TẾ - VẬN TẢI</v>
          </cell>
          <cell r="P1570" t="str">
            <v>KVSB</v>
          </cell>
          <cell r="Q1570" t="str">
            <v>KTVT</v>
          </cell>
          <cell r="R1570" t="str">
            <v>KTVT-KVSB</v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G1570" t="str">
            <v/>
          </cell>
          <cell r="AH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>x</v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>x</v>
          </cell>
          <cell r="BH1570" t="str">
            <v/>
          </cell>
        </row>
        <row r="1571">
          <cell r="A1571">
            <v>863</v>
          </cell>
          <cell r="B1571">
            <v>1</v>
          </cell>
          <cell r="C1571" t="str">
            <v>DC4VS22</v>
          </cell>
          <cell r="D1571" t="str">
            <v>DC4VS22-DC</v>
          </cell>
          <cell r="E1571">
            <v>673</v>
          </cell>
          <cell r="F1571" t="str">
            <v>Thực tập nghiệp vụ 2</v>
          </cell>
          <cell r="G1571">
            <v>6</v>
          </cell>
          <cell r="H1571" t="str">
            <v/>
          </cell>
          <cell r="I1571" t="str">
            <v/>
          </cell>
          <cell r="J1571">
            <v>270</v>
          </cell>
          <cell r="K1571" t="str">
            <v/>
          </cell>
          <cell r="L1571" t="str">
            <v>TH</v>
          </cell>
          <cell r="M1571" t="str">
            <v/>
          </cell>
          <cell r="N1571" t="str">
            <v>Vận tải sắt - bộ</v>
          </cell>
          <cell r="O1571" t="str">
            <v>KINH TẾ - VẬN TẢI</v>
          </cell>
          <cell r="P1571" t="str">
            <v>KVSB</v>
          </cell>
          <cell r="Q1571" t="str">
            <v>KTVT</v>
          </cell>
          <cell r="R1571" t="str">
            <v>KTVT-KVSB</v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G1571" t="str">
            <v/>
          </cell>
          <cell r="AH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>x</v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>x</v>
          </cell>
          <cell r="BH1571" t="str">
            <v/>
          </cell>
        </row>
        <row r="1572">
          <cell r="A1572">
            <v>863</v>
          </cell>
          <cell r="B1572">
            <v>4</v>
          </cell>
          <cell r="C1572" t="str">
            <v>CC4VS22</v>
          </cell>
          <cell r="D1572" t="str">
            <v>CC4VS22-CC</v>
          </cell>
          <cell r="E1572">
            <v>673</v>
          </cell>
          <cell r="F1572" t="str">
            <v>Thực tập nghiệp vụ 2</v>
          </cell>
          <cell r="G1572">
            <v>6</v>
          </cell>
          <cell r="H1572" t="str">
            <v/>
          </cell>
          <cell r="I1572" t="str">
            <v/>
          </cell>
          <cell r="J1572">
            <v>270</v>
          </cell>
          <cell r="K1572" t="str">
            <v/>
          </cell>
          <cell r="L1572" t="str">
            <v>TH</v>
          </cell>
          <cell r="M1572" t="str">
            <v/>
          </cell>
          <cell r="N1572" t="str">
            <v>Vận tải sắt - bộ</v>
          </cell>
          <cell r="O1572" t="str">
            <v>KINH TẾ - VẬN TẢI</v>
          </cell>
          <cell r="P1572" t="str">
            <v>KVSB</v>
          </cell>
          <cell r="Q1572" t="str">
            <v>KTVT</v>
          </cell>
          <cell r="R1572" t="str">
            <v>KTVT-KVSB</v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G1572" t="str">
            <v/>
          </cell>
          <cell r="AH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>x</v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>x</v>
          </cell>
          <cell r="BH1572" t="str">
            <v/>
          </cell>
        </row>
        <row r="1573">
          <cell r="A1573">
            <v>864</v>
          </cell>
          <cell r="B1573">
            <v>1</v>
          </cell>
          <cell r="C1573" t="str">
            <v>DC4VS70</v>
          </cell>
          <cell r="D1573" t="str">
            <v>DC4VS70-DC</v>
          </cell>
          <cell r="E1573">
            <v>703</v>
          </cell>
          <cell r="F1573" t="str">
            <v>Thực tập tốt nghiệp</v>
          </cell>
          <cell r="G1573">
            <v>4</v>
          </cell>
          <cell r="H1573" t="str">
            <v/>
          </cell>
          <cell r="I1573" t="str">
            <v/>
          </cell>
          <cell r="J1573">
            <v>180</v>
          </cell>
          <cell r="K1573" t="str">
            <v/>
          </cell>
          <cell r="L1573" t="str">
            <v>VĐ</v>
          </cell>
          <cell r="M1573" t="str">
            <v/>
          </cell>
          <cell r="N1573" t="str">
            <v>Vận tải sắt - bộ</v>
          </cell>
          <cell r="O1573" t="str">
            <v>KINH TẾ - VẬN TẢI</v>
          </cell>
          <cell r="P1573" t="str">
            <v>KVSB</v>
          </cell>
          <cell r="Q1573" t="str">
            <v>KTVT</v>
          </cell>
          <cell r="R1573" t="str">
            <v>KTVT-KVSB</v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G1573" t="str">
            <v/>
          </cell>
          <cell r="AH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>x</v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>x</v>
          </cell>
          <cell r="BH1573" t="str">
            <v/>
          </cell>
        </row>
        <row r="1574">
          <cell r="A1574">
            <v>864</v>
          </cell>
          <cell r="B1574">
            <v>2</v>
          </cell>
          <cell r="C1574" t="str">
            <v>DC4VS70</v>
          </cell>
          <cell r="D1574" t="str">
            <v>DC4VS70-DL</v>
          </cell>
          <cell r="E1574">
            <v>703</v>
          </cell>
          <cell r="F1574" t="str">
            <v>Thực tập tốt nghiệp</v>
          </cell>
          <cell r="G1574">
            <v>4</v>
          </cell>
          <cell r="H1574" t="str">
            <v/>
          </cell>
          <cell r="I1574" t="str">
            <v/>
          </cell>
          <cell r="J1574">
            <v>180</v>
          </cell>
          <cell r="K1574" t="str">
            <v/>
          </cell>
          <cell r="L1574" t="str">
            <v>VĐ</v>
          </cell>
          <cell r="M1574" t="str">
            <v/>
          </cell>
          <cell r="N1574" t="str">
            <v>Vận tải sắt - bộ</v>
          </cell>
          <cell r="O1574" t="str">
            <v>KINH TẾ - VẬN TẢI</v>
          </cell>
          <cell r="P1574" t="str">
            <v>KVSB</v>
          </cell>
          <cell r="Q1574" t="str">
            <v>KTVT</v>
          </cell>
          <cell r="R1574" t="str">
            <v>KTVT-KVSB</v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G1574" t="str">
            <v/>
          </cell>
          <cell r="AH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>x</v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>x</v>
          </cell>
          <cell r="BH1574" t="str">
            <v/>
          </cell>
        </row>
        <row r="1575">
          <cell r="A1575">
            <v>864</v>
          </cell>
          <cell r="B1575">
            <v>3</v>
          </cell>
          <cell r="C1575" t="str">
            <v>DC4VS70</v>
          </cell>
          <cell r="D1575" t="str">
            <v>DC4VS70-DV</v>
          </cell>
          <cell r="E1575">
            <v>703</v>
          </cell>
          <cell r="F1575" t="str">
            <v>Thực tập tốt nghiệp</v>
          </cell>
          <cell r="G1575">
            <v>4</v>
          </cell>
          <cell r="H1575" t="str">
            <v/>
          </cell>
          <cell r="I1575" t="str">
            <v/>
          </cell>
          <cell r="J1575">
            <v>180</v>
          </cell>
          <cell r="K1575" t="str">
            <v/>
          </cell>
          <cell r="L1575" t="str">
            <v>VĐ</v>
          </cell>
          <cell r="M1575" t="str">
            <v/>
          </cell>
          <cell r="N1575" t="str">
            <v>Vận tải sắt - bộ</v>
          </cell>
          <cell r="O1575" t="str">
            <v>KINH TẾ - VẬN TẢI</v>
          </cell>
          <cell r="P1575" t="str">
            <v>KVSB</v>
          </cell>
          <cell r="Q1575" t="str">
            <v>KTVT</v>
          </cell>
          <cell r="R1575" t="str">
            <v>KTVT-KVSB</v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 t="str">
            <v/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G1575" t="str">
            <v/>
          </cell>
          <cell r="AH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>x</v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>x</v>
          </cell>
          <cell r="BH1575" t="str">
            <v/>
          </cell>
        </row>
        <row r="1576">
          <cell r="A1576">
            <v>864</v>
          </cell>
          <cell r="B1576">
            <v>4</v>
          </cell>
          <cell r="C1576" t="str">
            <v>CC4VS70</v>
          </cell>
          <cell r="D1576" t="str">
            <v>CC4VS70-CC</v>
          </cell>
          <cell r="E1576">
            <v>703</v>
          </cell>
          <cell r="F1576" t="str">
            <v>Thực tập tốt nghiệp</v>
          </cell>
          <cell r="G1576">
            <v>4</v>
          </cell>
          <cell r="H1576" t="str">
            <v/>
          </cell>
          <cell r="I1576" t="str">
            <v/>
          </cell>
          <cell r="J1576">
            <v>180</v>
          </cell>
          <cell r="K1576" t="str">
            <v/>
          </cell>
          <cell r="L1576" t="str">
            <v>VĐ</v>
          </cell>
          <cell r="M1576" t="str">
            <v/>
          </cell>
          <cell r="N1576" t="str">
            <v>Vận tải sắt - bộ</v>
          </cell>
          <cell r="O1576" t="str">
            <v>KINH TẾ - VẬN TẢI</v>
          </cell>
          <cell r="P1576" t="str">
            <v>KVSB</v>
          </cell>
          <cell r="Q1576" t="str">
            <v>KTVT</v>
          </cell>
          <cell r="R1576" t="str">
            <v>KTVT-KVSB</v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G1576" t="str">
            <v/>
          </cell>
          <cell r="AH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>x</v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>x</v>
          </cell>
          <cell r="BH1576" t="str">
            <v/>
          </cell>
        </row>
        <row r="1577">
          <cell r="A1577">
            <v>864</v>
          </cell>
          <cell r="B1577">
            <v>5</v>
          </cell>
          <cell r="C1577" t="str">
            <v>CC4VS70</v>
          </cell>
          <cell r="D1577" t="str">
            <v>CC4VS70-CL</v>
          </cell>
          <cell r="E1577">
            <v>703</v>
          </cell>
          <cell r="F1577" t="str">
            <v>Thực tập tốt nghiệp</v>
          </cell>
          <cell r="G1577">
            <v>4</v>
          </cell>
          <cell r="H1577" t="str">
            <v/>
          </cell>
          <cell r="I1577" t="str">
            <v/>
          </cell>
          <cell r="J1577">
            <v>180</v>
          </cell>
          <cell r="K1577" t="str">
            <v/>
          </cell>
          <cell r="L1577" t="str">
            <v>VĐ</v>
          </cell>
          <cell r="M1577" t="str">
            <v/>
          </cell>
          <cell r="N1577" t="str">
            <v>Vận tải sắt - bộ</v>
          </cell>
          <cell r="O1577" t="str">
            <v>KINH TẾ - VẬN TẢI</v>
          </cell>
          <cell r="P1577" t="str">
            <v>KVSB</v>
          </cell>
          <cell r="Q1577" t="str">
            <v>KTVT</v>
          </cell>
          <cell r="R1577" t="str">
            <v>KTVT-KVSB</v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G1577" t="str">
            <v/>
          </cell>
          <cell r="AH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>x</v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>x</v>
          </cell>
          <cell r="BH1577" t="str">
            <v/>
          </cell>
        </row>
        <row r="1578">
          <cell r="A1578">
            <v>865</v>
          </cell>
          <cell r="B1578">
            <v>1</v>
          </cell>
          <cell r="C1578" t="str">
            <v>DC4VB70</v>
          </cell>
          <cell r="D1578" t="str">
            <v>DC4VB70-DC</v>
          </cell>
          <cell r="E1578">
            <v>704</v>
          </cell>
          <cell r="F1578" t="str">
            <v>Thực tập tốt nghiệp</v>
          </cell>
          <cell r="G1578">
            <v>4</v>
          </cell>
          <cell r="H1578" t="str">
            <v/>
          </cell>
          <cell r="I1578" t="str">
            <v/>
          </cell>
          <cell r="J1578">
            <v>180</v>
          </cell>
          <cell r="K1578" t="str">
            <v/>
          </cell>
          <cell r="L1578" t="str">
            <v>VĐ</v>
          </cell>
          <cell r="M1578" t="str">
            <v/>
          </cell>
          <cell r="N1578" t="str">
            <v>Vận tải sắt - bộ</v>
          </cell>
          <cell r="O1578" t="str">
            <v>KINH TẾ - VẬN TẢI</v>
          </cell>
          <cell r="P1578" t="str">
            <v>KVSB</v>
          </cell>
          <cell r="Q1578" t="str">
            <v>KTVT</v>
          </cell>
          <cell r="R1578" t="str">
            <v>KTVT-KVSB</v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G1578" t="str">
            <v/>
          </cell>
          <cell r="AH1578" t="str">
            <v/>
          </cell>
          <cell r="AJ1578" t="str">
            <v/>
          </cell>
          <cell r="AK1578" t="str">
            <v/>
          </cell>
          <cell r="AL1578" t="str">
            <v/>
          </cell>
          <cell r="AM1578" t="str">
            <v>x</v>
          </cell>
          <cell r="AN1578" t="str">
            <v/>
          </cell>
          <cell r="AO1578" t="str">
            <v/>
          </cell>
          <cell r="AP1578" t="str">
            <v/>
          </cell>
          <cell r="AQ1578" t="str">
            <v/>
          </cell>
          <cell r="AR1578" t="str">
            <v/>
          </cell>
          <cell r="AS1578" t="str">
            <v/>
          </cell>
          <cell r="AT1578" t="str">
            <v/>
          </cell>
          <cell r="AU1578" t="str">
            <v/>
          </cell>
          <cell r="AV1578" t="str">
            <v/>
          </cell>
          <cell r="AW1578" t="str">
            <v/>
          </cell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/>
          </cell>
          <cell r="BD1578" t="str">
            <v/>
          </cell>
          <cell r="BE1578" t="str">
            <v/>
          </cell>
          <cell r="BF1578" t="str">
            <v>x</v>
          </cell>
          <cell r="BG1578" t="str">
            <v/>
          </cell>
          <cell r="BH1578" t="str">
            <v/>
          </cell>
        </row>
        <row r="1579">
          <cell r="A1579">
            <v>865</v>
          </cell>
          <cell r="B1579">
            <v>2</v>
          </cell>
          <cell r="C1579" t="str">
            <v>DC4VB70</v>
          </cell>
          <cell r="D1579" t="str">
            <v>DC4VB70-DL</v>
          </cell>
          <cell r="E1579">
            <v>704</v>
          </cell>
          <cell r="F1579" t="str">
            <v>Thực tập tốt nghiệp</v>
          </cell>
          <cell r="G1579">
            <v>4</v>
          </cell>
          <cell r="H1579" t="str">
            <v/>
          </cell>
          <cell r="I1579" t="str">
            <v/>
          </cell>
          <cell r="J1579">
            <v>180</v>
          </cell>
          <cell r="K1579" t="str">
            <v/>
          </cell>
          <cell r="L1579" t="str">
            <v>VĐ</v>
          </cell>
          <cell r="M1579" t="str">
            <v/>
          </cell>
          <cell r="N1579" t="str">
            <v>Vận tải sắt - bộ</v>
          </cell>
          <cell r="O1579" t="str">
            <v>KINH TẾ - VẬN TẢI</v>
          </cell>
          <cell r="P1579" t="str">
            <v>KVSB</v>
          </cell>
          <cell r="Q1579" t="str">
            <v>KTVT</v>
          </cell>
          <cell r="R1579" t="str">
            <v>KTVT-KVSB</v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/>
          </cell>
          <cell r="AG1579" t="str">
            <v/>
          </cell>
          <cell r="AH1579" t="str">
            <v/>
          </cell>
          <cell r="AJ1579" t="str">
            <v/>
          </cell>
          <cell r="AK1579" t="str">
            <v/>
          </cell>
          <cell r="AL1579" t="str">
            <v/>
          </cell>
          <cell r="AM1579" t="str">
            <v>x</v>
          </cell>
          <cell r="AN1579" t="str">
            <v/>
          </cell>
          <cell r="AO1579" t="str">
            <v/>
          </cell>
          <cell r="AP1579" t="str">
            <v/>
          </cell>
          <cell r="AQ1579" t="str">
            <v/>
          </cell>
          <cell r="AR1579" t="str">
            <v/>
          </cell>
          <cell r="AS1579" t="str">
            <v/>
          </cell>
          <cell r="AT1579" t="str">
            <v/>
          </cell>
          <cell r="AU1579" t="str">
            <v/>
          </cell>
          <cell r="AV1579" t="str">
            <v/>
          </cell>
          <cell r="AW1579" t="str">
            <v/>
          </cell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>x</v>
          </cell>
          <cell r="BG1579" t="str">
            <v/>
          </cell>
          <cell r="BH1579" t="str">
            <v/>
          </cell>
        </row>
        <row r="1580">
          <cell r="A1580">
            <v>865</v>
          </cell>
          <cell r="B1580">
            <v>4</v>
          </cell>
          <cell r="C1580" t="str">
            <v>CC4VB70</v>
          </cell>
          <cell r="D1580" t="str">
            <v>CC4VB70-CC</v>
          </cell>
          <cell r="E1580">
            <v>704</v>
          </cell>
          <cell r="F1580" t="str">
            <v>Thực tập tốt nghiệp</v>
          </cell>
          <cell r="G1580">
            <v>4</v>
          </cell>
          <cell r="H1580" t="str">
            <v/>
          </cell>
          <cell r="I1580" t="str">
            <v/>
          </cell>
          <cell r="J1580">
            <v>180</v>
          </cell>
          <cell r="K1580" t="str">
            <v/>
          </cell>
          <cell r="L1580" t="str">
            <v>VĐ</v>
          </cell>
          <cell r="M1580" t="str">
            <v/>
          </cell>
          <cell r="N1580" t="str">
            <v>Vận tải sắt - bộ</v>
          </cell>
          <cell r="O1580" t="str">
            <v>KINH TẾ - VẬN TẢI</v>
          </cell>
          <cell r="P1580" t="str">
            <v>KVSB</v>
          </cell>
          <cell r="Q1580" t="str">
            <v>KTVT</v>
          </cell>
          <cell r="R1580" t="str">
            <v>KTVT-KVSB</v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G1580" t="str">
            <v/>
          </cell>
          <cell r="AH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>x</v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>x</v>
          </cell>
          <cell r="BG1580" t="str">
            <v/>
          </cell>
          <cell r="BH1580" t="str">
            <v/>
          </cell>
        </row>
        <row r="1581">
          <cell r="A1581">
            <v>866</v>
          </cell>
          <cell r="B1581">
            <v>1</v>
          </cell>
          <cell r="C1581" t="str">
            <v>DC4VL70</v>
          </cell>
          <cell r="D1581" t="str">
            <v>DC4VL70-DC</v>
          </cell>
          <cell r="E1581">
            <v>708</v>
          </cell>
          <cell r="F1581" t="str">
            <v>Thực tập tốt nghiệp</v>
          </cell>
          <cell r="G1581">
            <v>4</v>
          </cell>
          <cell r="H1581" t="str">
            <v/>
          </cell>
          <cell r="I1581" t="str">
            <v/>
          </cell>
          <cell r="J1581">
            <v>180</v>
          </cell>
          <cell r="K1581" t="str">
            <v/>
          </cell>
          <cell r="L1581" t="str">
            <v>VĐ</v>
          </cell>
          <cell r="M1581" t="str">
            <v/>
          </cell>
          <cell r="N1581" t="str">
            <v>Vận tải sắt - bộ</v>
          </cell>
          <cell r="O1581" t="str">
            <v>KINH TẾ - VẬN TẢI</v>
          </cell>
          <cell r="P1581" t="str">
            <v>KVSB</v>
          </cell>
          <cell r="Q1581" t="str">
            <v>KTVT</v>
          </cell>
          <cell r="R1581" t="str">
            <v>KTVT-KVSB</v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G1581" t="str">
            <v/>
          </cell>
          <cell r="AH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>x</v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</row>
        <row r="1582">
          <cell r="A1582">
            <v>866</v>
          </cell>
          <cell r="B1582">
            <v>2</v>
          </cell>
          <cell r="C1582" t="str">
            <v>DC4VL70</v>
          </cell>
          <cell r="D1582" t="str">
            <v>DC4VL70-DL</v>
          </cell>
          <cell r="E1582">
            <v>708</v>
          </cell>
          <cell r="F1582" t="str">
            <v>Thực tập tốt nghiệp</v>
          </cell>
          <cell r="G1582">
            <v>4</v>
          </cell>
          <cell r="H1582" t="str">
            <v/>
          </cell>
          <cell r="I1582" t="str">
            <v/>
          </cell>
          <cell r="J1582">
            <v>180</v>
          </cell>
          <cell r="K1582" t="str">
            <v/>
          </cell>
          <cell r="L1582" t="str">
            <v>VĐ</v>
          </cell>
          <cell r="M1582" t="str">
            <v/>
          </cell>
          <cell r="N1582" t="str">
            <v>Vận tải sắt - bộ</v>
          </cell>
          <cell r="O1582" t="str">
            <v>KINH TẾ - VẬN TẢI</v>
          </cell>
          <cell r="P1582" t="str">
            <v>KVSB</v>
          </cell>
          <cell r="Q1582" t="str">
            <v>KTVT</v>
          </cell>
          <cell r="R1582" t="str">
            <v>KTVT-KVSB</v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G1582" t="str">
            <v/>
          </cell>
          <cell r="AH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>x</v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</row>
        <row r="1583">
          <cell r="A1583">
            <v>867</v>
          </cell>
          <cell r="B1583">
            <v>1</v>
          </cell>
          <cell r="C1583" t="str">
            <v>DC3VL41</v>
          </cell>
          <cell r="D1583" t="str">
            <v>DC3VL41-DC</v>
          </cell>
          <cell r="E1583">
            <v>922</v>
          </cell>
          <cell r="F1583" t="str">
            <v>Thương mại quốc tế</v>
          </cell>
          <cell r="G1583">
            <v>2</v>
          </cell>
          <cell r="H1583">
            <v>30</v>
          </cell>
          <cell r="I1583" t="str">
            <v/>
          </cell>
          <cell r="J1583" t="str">
            <v/>
          </cell>
          <cell r="K1583" t="str">
            <v/>
          </cell>
          <cell r="L1583" t="str">
            <v>Viết</v>
          </cell>
          <cell r="M1583">
            <v>75</v>
          </cell>
          <cell r="N1583" t="str">
            <v>Vận tải sắt - bộ</v>
          </cell>
          <cell r="O1583" t="str">
            <v>KINH TẾ - VẬN TẢI</v>
          </cell>
          <cell r="P1583" t="str">
            <v>KVSB</v>
          </cell>
          <cell r="Q1583" t="str">
            <v>KTVT</v>
          </cell>
          <cell r="R1583" t="str">
            <v>KTVT-KVSB</v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G1583" t="str">
            <v/>
          </cell>
          <cell r="AH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>o</v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</row>
        <row r="1584">
          <cell r="A1584">
            <v>868</v>
          </cell>
          <cell r="B1584">
            <v>1</v>
          </cell>
          <cell r="C1584" t="str">
            <v>DC3VB16</v>
          </cell>
          <cell r="D1584" t="str">
            <v>DC3VB16-DC</v>
          </cell>
          <cell r="E1584">
            <v>504</v>
          </cell>
          <cell r="F1584" t="str">
            <v>Thương vụ vận tải</v>
          </cell>
          <cell r="G1584">
            <v>3</v>
          </cell>
          <cell r="H1584">
            <v>45</v>
          </cell>
          <cell r="I1584" t="str">
            <v/>
          </cell>
          <cell r="J1584" t="str">
            <v/>
          </cell>
          <cell r="K1584" t="str">
            <v/>
          </cell>
          <cell r="L1584" t="str">
            <v>Viết</v>
          </cell>
          <cell r="M1584">
            <v>90</v>
          </cell>
          <cell r="N1584" t="str">
            <v>Vận tải sắt - bộ</v>
          </cell>
          <cell r="O1584" t="str">
            <v>KINH TẾ - VẬN TẢI</v>
          </cell>
          <cell r="P1584" t="str">
            <v>KVSB</v>
          </cell>
          <cell r="Q1584" t="str">
            <v>KTVT</v>
          </cell>
          <cell r="R1584" t="str">
            <v>KTVT-KVSB</v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G1584" t="str">
            <v/>
          </cell>
          <cell r="AH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>x</v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>x</v>
          </cell>
          <cell r="BG1584" t="str">
            <v/>
          </cell>
          <cell r="BH1584" t="str">
            <v/>
          </cell>
        </row>
        <row r="1585">
          <cell r="A1585">
            <v>868</v>
          </cell>
          <cell r="B1585">
            <v>4</v>
          </cell>
          <cell r="C1585" t="str">
            <v>CC3VB16</v>
          </cell>
          <cell r="D1585" t="str">
            <v>CC3VB16-CC</v>
          </cell>
          <cell r="E1585">
            <v>504</v>
          </cell>
          <cell r="F1585" t="str">
            <v>Thương vụ vận tải</v>
          </cell>
          <cell r="G1585">
            <v>3</v>
          </cell>
          <cell r="H1585">
            <v>45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>Viết</v>
          </cell>
          <cell r="M1585">
            <v>90</v>
          </cell>
          <cell r="N1585" t="str">
            <v>Vận tải sắt - bộ</v>
          </cell>
          <cell r="O1585" t="str">
            <v>KINH TẾ - VẬN TẢI</v>
          </cell>
          <cell r="P1585" t="str">
            <v>KVSB</v>
          </cell>
          <cell r="Q1585" t="str">
            <v>KTVT</v>
          </cell>
          <cell r="R1585" t="str">
            <v>KTVT-KVSB</v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G1585" t="str">
            <v/>
          </cell>
          <cell r="AH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>x</v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>x</v>
          </cell>
          <cell r="BG1585" t="str">
            <v/>
          </cell>
          <cell r="BH1585" t="str">
            <v/>
          </cell>
        </row>
        <row r="1586">
          <cell r="A1586">
            <v>869</v>
          </cell>
          <cell r="B1586">
            <v>2</v>
          </cell>
          <cell r="C1586" t="str">
            <v>DL3VB16</v>
          </cell>
          <cell r="D1586" t="str">
            <v>DL3VB16-DL</v>
          </cell>
          <cell r="E1586">
            <v>855</v>
          </cell>
          <cell r="F1586" t="str">
            <v>Thương vụ vận tải</v>
          </cell>
          <cell r="G1586">
            <v>2</v>
          </cell>
          <cell r="H1586">
            <v>30</v>
          </cell>
          <cell r="I1586" t="str">
            <v/>
          </cell>
          <cell r="J1586" t="str">
            <v/>
          </cell>
          <cell r="K1586" t="str">
            <v/>
          </cell>
          <cell r="L1586" t="str">
            <v>Viết</v>
          </cell>
          <cell r="M1586">
            <v>75</v>
          </cell>
          <cell r="N1586" t="str">
            <v>Vận tải sắt - bộ</v>
          </cell>
          <cell r="O1586" t="str">
            <v>KINH TẾ - VẬN TẢI</v>
          </cell>
          <cell r="P1586" t="str">
            <v>KVSB</v>
          </cell>
          <cell r="Q1586" t="str">
            <v>KTVT</v>
          </cell>
          <cell r="R1586" t="str">
            <v>KTVT-KVSB</v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/>
          </cell>
          <cell r="AG1586" t="str">
            <v/>
          </cell>
          <cell r="AH1586" t="str">
            <v/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</row>
        <row r="1587">
          <cell r="A1587">
            <v>870</v>
          </cell>
          <cell r="B1587">
            <v>1</v>
          </cell>
          <cell r="C1587" t="str">
            <v>DC3VL27</v>
          </cell>
          <cell r="D1587" t="str">
            <v>DC3VL27-DC</v>
          </cell>
          <cell r="E1587">
            <v>908</v>
          </cell>
          <cell r="F1587" t="str">
            <v>Vận tải hàng hóa quốc tế</v>
          </cell>
          <cell r="G1587">
            <v>3</v>
          </cell>
          <cell r="H1587">
            <v>45</v>
          </cell>
          <cell r="I1587" t="str">
            <v/>
          </cell>
          <cell r="J1587" t="str">
            <v/>
          </cell>
          <cell r="K1587" t="str">
            <v/>
          </cell>
          <cell r="L1587" t="str">
            <v>Viết</v>
          </cell>
          <cell r="M1587">
            <v>90</v>
          </cell>
          <cell r="N1587" t="str">
            <v>Vận tải sắt - bộ</v>
          </cell>
          <cell r="O1587" t="str">
            <v>KINH TẾ - VẬN TẢI</v>
          </cell>
          <cell r="P1587" t="str">
            <v>KVSB</v>
          </cell>
          <cell r="Q1587" t="str">
            <v>KTVT</v>
          </cell>
          <cell r="R1587" t="str">
            <v>KTVT-KVSB</v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/>
          </cell>
          <cell r="AG1587" t="str">
            <v/>
          </cell>
          <cell r="AH1587" t="str">
            <v/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>x</v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</row>
        <row r="1588">
          <cell r="A1588">
            <v>871</v>
          </cell>
          <cell r="B1588">
            <v>1</v>
          </cell>
          <cell r="C1588" t="str">
            <v>DC3VS68</v>
          </cell>
          <cell r="D1588" t="str">
            <v>DC3VS68-DC</v>
          </cell>
          <cell r="E1588">
            <v>488</v>
          </cell>
          <cell r="F1588" t="str">
            <v>Vận tải liên vận đường sắt quốc tế</v>
          </cell>
          <cell r="G1588">
            <v>3</v>
          </cell>
          <cell r="H1588">
            <v>45</v>
          </cell>
          <cell r="I1588" t="str">
            <v/>
          </cell>
          <cell r="J1588" t="str">
            <v/>
          </cell>
          <cell r="K1588" t="str">
            <v/>
          </cell>
          <cell r="L1588" t="str">
            <v>Viết</v>
          </cell>
          <cell r="M1588">
            <v>90</v>
          </cell>
          <cell r="N1588" t="str">
            <v>Vận tải sắt - bộ</v>
          </cell>
          <cell r="O1588" t="str">
            <v>KINH TẾ - VẬN TẢI</v>
          </cell>
          <cell r="P1588" t="str">
            <v>KVSB</v>
          </cell>
          <cell r="Q1588" t="str">
            <v>KTVT</v>
          </cell>
          <cell r="R1588" t="str">
            <v>KTVT-KVSB</v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G1588" t="str">
            <v/>
          </cell>
          <cell r="AH1588" t="str">
            <v/>
          </cell>
          <cell r="AJ1588" t="str">
            <v/>
          </cell>
          <cell r="AK1588" t="str">
            <v/>
          </cell>
          <cell r="AL1588" t="str">
            <v/>
          </cell>
          <cell r="AM1588" t="str">
            <v/>
          </cell>
          <cell r="AN1588" t="str">
            <v>x</v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/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>x</v>
          </cell>
          <cell r="BH1588" t="str">
            <v/>
          </cell>
        </row>
        <row r="1589">
          <cell r="A1589">
            <v>871</v>
          </cell>
          <cell r="B1589">
            <v>3</v>
          </cell>
          <cell r="C1589" t="str">
            <v>DC3VS68</v>
          </cell>
          <cell r="D1589" t="str">
            <v>DC3VS68-DV</v>
          </cell>
          <cell r="E1589">
            <v>488</v>
          </cell>
          <cell r="F1589" t="str">
            <v>Vận tải liên vận đường sắt quốc tế</v>
          </cell>
          <cell r="G1589">
            <v>3</v>
          </cell>
          <cell r="H1589">
            <v>45</v>
          </cell>
          <cell r="I1589" t="str">
            <v/>
          </cell>
          <cell r="J1589" t="str">
            <v/>
          </cell>
          <cell r="K1589" t="str">
            <v/>
          </cell>
          <cell r="L1589" t="str">
            <v>Viết</v>
          </cell>
          <cell r="M1589">
            <v>90</v>
          </cell>
          <cell r="N1589" t="str">
            <v>Vận tải sắt - bộ</v>
          </cell>
          <cell r="O1589" t="str">
            <v>KINH TẾ - VẬN TẢI</v>
          </cell>
          <cell r="P1589" t="str">
            <v>KVSB</v>
          </cell>
          <cell r="Q1589" t="str">
            <v>KTVT</v>
          </cell>
          <cell r="R1589" t="str">
            <v>KTVT-KVSB</v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/>
          </cell>
          <cell r="AG1589" t="str">
            <v/>
          </cell>
          <cell r="AH1589" t="str">
            <v/>
          </cell>
          <cell r="AJ1589" t="str">
            <v/>
          </cell>
          <cell r="AK1589" t="str">
            <v/>
          </cell>
          <cell r="AL1589" t="str">
            <v/>
          </cell>
          <cell r="AM1589" t="str">
            <v/>
          </cell>
          <cell r="AN1589" t="str">
            <v>x</v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/>
          </cell>
          <cell r="AS1589" t="str">
            <v/>
          </cell>
          <cell r="AT1589" t="str">
            <v/>
          </cell>
          <cell r="AU1589" t="str">
            <v/>
          </cell>
          <cell r="AV1589" t="str">
            <v/>
          </cell>
          <cell r="AW1589" t="str">
            <v/>
          </cell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>x</v>
          </cell>
          <cell r="BH1589" t="str">
            <v/>
          </cell>
        </row>
        <row r="1590">
          <cell r="A1590">
            <v>871</v>
          </cell>
          <cell r="B1590">
            <v>4</v>
          </cell>
          <cell r="C1590" t="str">
            <v>CC3VS68</v>
          </cell>
          <cell r="D1590" t="str">
            <v>CC3VS68-CC</v>
          </cell>
          <cell r="E1590">
            <v>488</v>
          </cell>
          <cell r="F1590" t="str">
            <v>Vận tải liên vận đường sắt quốc tế</v>
          </cell>
          <cell r="G1590">
            <v>3</v>
          </cell>
          <cell r="H1590">
            <v>45</v>
          </cell>
          <cell r="I1590" t="str">
            <v/>
          </cell>
          <cell r="J1590" t="str">
            <v/>
          </cell>
          <cell r="K1590" t="str">
            <v/>
          </cell>
          <cell r="L1590" t="str">
            <v>Viết</v>
          </cell>
          <cell r="M1590">
            <v>90</v>
          </cell>
          <cell r="N1590" t="str">
            <v>Vận tải sắt - bộ</v>
          </cell>
          <cell r="O1590" t="str">
            <v>KINH TẾ - VẬN TẢI</v>
          </cell>
          <cell r="P1590" t="str">
            <v>KVSB</v>
          </cell>
          <cell r="Q1590" t="str">
            <v>KTVT</v>
          </cell>
          <cell r="R1590" t="str">
            <v>KTVT-KVSB</v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/>
          </cell>
          <cell r="AG1590" t="str">
            <v/>
          </cell>
          <cell r="AH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>x</v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>x</v>
          </cell>
          <cell r="BH1590" t="str">
            <v/>
          </cell>
        </row>
        <row r="1591">
          <cell r="A1591">
            <v>871</v>
          </cell>
          <cell r="B1591">
            <v>5</v>
          </cell>
          <cell r="C1591" t="str">
            <v>CC3VS68</v>
          </cell>
          <cell r="D1591" t="str">
            <v>CC3VS68-CL</v>
          </cell>
          <cell r="E1591">
            <v>488</v>
          </cell>
          <cell r="F1591" t="str">
            <v>Vận tải liên vận đường sắt quốc tế</v>
          </cell>
          <cell r="G1591">
            <v>3</v>
          </cell>
          <cell r="H1591">
            <v>45</v>
          </cell>
          <cell r="I1591" t="str">
            <v/>
          </cell>
          <cell r="J1591" t="str">
            <v/>
          </cell>
          <cell r="K1591" t="str">
            <v/>
          </cell>
          <cell r="L1591" t="str">
            <v>Viết</v>
          </cell>
          <cell r="M1591">
            <v>90</v>
          </cell>
          <cell r="N1591" t="str">
            <v>Vận tải sắt - bộ</v>
          </cell>
          <cell r="O1591" t="str">
            <v>KINH TẾ - VẬN TẢI</v>
          </cell>
          <cell r="P1591" t="str">
            <v>KVSB</v>
          </cell>
          <cell r="Q1591" t="str">
            <v>KTVT</v>
          </cell>
          <cell r="R1591" t="str">
            <v>KTVT-KVSB</v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G1591" t="str">
            <v/>
          </cell>
          <cell r="AH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>x</v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>x</v>
          </cell>
          <cell r="BH1591" t="str">
            <v/>
          </cell>
        </row>
        <row r="1592">
          <cell r="A1592">
            <v>872</v>
          </cell>
          <cell r="B1592">
            <v>4</v>
          </cell>
          <cell r="C1592" t="str">
            <v>CC3TN28</v>
          </cell>
          <cell r="D1592" t="str">
            <v>CC3TN28-CC</v>
          </cell>
          <cell r="E1592">
            <v>475</v>
          </cell>
          <cell r="F1592" t="str">
            <v xml:space="preserve">Kế toán ngân hàng thương mại </v>
          </cell>
          <cell r="G1592">
            <v>3</v>
          </cell>
          <cell r="H1592">
            <v>30</v>
          </cell>
          <cell r="I1592" t="str">
            <v/>
          </cell>
          <cell r="J1592" t="str">
            <v/>
          </cell>
          <cell r="K1592" t="str">
            <v/>
          </cell>
          <cell r="L1592" t="str">
            <v>Viết</v>
          </cell>
          <cell r="M1592">
            <v>90</v>
          </cell>
          <cell r="N1592" t="str">
            <v>Tài chính - Ngân hàng</v>
          </cell>
          <cell r="O1592" t="str">
            <v>KINH TẾ - VẬN TẢI</v>
          </cell>
          <cell r="P1592" t="str">
            <v>KVTN</v>
          </cell>
          <cell r="Q1592" t="str">
            <v>KTVT</v>
          </cell>
          <cell r="R1592" t="str">
            <v>KTVT-KVTN</v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G1592" t="str">
            <v/>
          </cell>
          <cell r="AH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</row>
        <row r="1593">
          <cell r="A1593">
            <v>873</v>
          </cell>
          <cell r="B1593">
            <v>4</v>
          </cell>
          <cell r="C1593" t="str">
            <v>CC3TN83</v>
          </cell>
          <cell r="D1593" t="str">
            <v>CC3TN83-CC</v>
          </cell>
          <cell r="E1593">
            <v>608</v>
          </cell>
          <cell r="F1593" t="str">
            <v>Kỹ năng giao dịch trong kinh doanh ngân hàng</v>
          </cell>
          <cell r="G1593">
            <v>2</v>
          </cell>
          <cell r="H1593">
            <v>30</v>
          </cell>
          <cell r="I1593" t="str">
            <v/>
          </cell>
          <cell r="J1593" t="str">
            <v/>
          </cell>
          <cell r="K1593" t="str">
            <v/>
          </cell>
          <cell r="L1593" t="str">
            <v>Viết</v>
          </cell>
          <cell r="M1593">
            <v>60</v>
          </cell>
          <cell r="N1593" t="str">
            <v>Tài chính - Ngân hàng</v>
          </cell>
          <cell r="O1593" t="str">
            <v>KINH TẾ - VẬN TẢI</v>
          </cell>
          <cell r="P1593" t="str">
            <v>KVTN</v>
          </cell>
          <cell r="Q1593" t="str">
            <v>KTVT</v>
          </cell>
          <cell r="R1593" t="str">
            <v>KTVT-KVTN</v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G1593" t="str">
            <v/>
          </cell>
          <cell r="AH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</row>
        <row r="1594">
          <cell r="A1594">
            <v>874</v>
          </cell>
          <cell r="B1594">
            <v>4</v>
          </cell>
          <cell r="C1594" t="str">
            <v>CC4TN80</v>
          </cell>
          <cell r="D1594" t="str">
            <v>CC4TN80-CC</v>
          </cell>
          <cell r="E1594">
            <v>731</v>
          </cell>
          <cell r="F1594" t="str">
            <v>Khóa luận tốt nghiệp</v>
          </cell>
          <cell r="G1594">
            <v>4</v>
          </cell>
          <cell r="H1594" t="str">
            <v/>
          </cell>
          <cell r="I1594" t="str">
            <v/>
          </cell>
          <cell r="J1594">
            <v>240</v>
          </cell>
          <cell r="K1594" t="str">
            <v/>
          </cell>
          <cell r="L1594" t="str">
            <v>VĐ</v>
          </cell>
          <cell r="M1594" t="str">
            <v/>
          </cell>
          <cell r="N1594" t="str">
            <v>Tài chính - Ngân hàng</v>
          </cell>
          <cell r="O1594" t="str">
            <v>KINH TẾ - VẬN TẢI</v>
          </cell>
          <cell r="P1594" t="str">
            <v>KVTN</v>
          </cell>
          <cell r="Q1594" t="str">
            <v>KTVT</v>
          </cell>
          <cell r="R1594" t="str">
            <v>KTVT-KVTN</v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G1594" t="str">
            <v/>
          </cell>
          <cell r="AH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</row>
        <row r="1595">
          <cell r="A1595">
            <v>875</v>
          </cell>
          <cell r="B1595">
            <v>1</v>
          </cell>
          <cell r="C1595" t="str">
            <v>DC4TN80</v>
          </cell>
          <cell r="D1595" t="str">
            <v>DC4TN80-DC</v>
          </cell>
          <cell r="E1595">
            <v>943</v>
          </cell>
          <cell r="F1595" t="str">
            <v>Khóa luận tốt nghiệp</v>
          </cell>
          <cell r="G1595">
            <v>8</v>
          </cell>
          <cell r="H1595" t="str">
            <v/>
          </cell>
          <cell r="I1595" t="str">
            <v/>
          </cell>
          <cell r="J1595">
            <v>480</v>
          </cell>
          <cell r="K1595" t="str">
            <v/>
          </cell>
          <cell r="L1595" t="str">
            <v>VĐ</v>
          </cell>
          <cell r="M1595" t="str">
            <v/>
          </cell>
          <cell r="N1595" t="str">
            <v>Tài chính - Ngân hàng</v>
          </cell>
          <cell r="O1595" t="str">
            <v>KINH TẾ - VẬN TẢI</v>
          </cell>
          <cell r="P1595" t="str">
            <v>KVTN</v>
          </cell>
          <cell r="Q1595" t="str">
            <v>KTVT</v>
          </cell>
          <cell r="R1595" t="str">
            <v>KTVT-KVTN</v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G1595" t="str">
            <v/>
          </cell>
          <cell r="AH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</row>
        <row r="1596">
          <cell r="A1596">
            <v>876</v>
          </cell>
          <cell r="B1596">
            <v>1</v>
          </cell>
          <cell r="C1596" t="str">
            <v>DC3TN51</v>
          </cell>
          <cell r="D1596" t="str">
            <v>DC3TN51-DC</v>
          </cell>
          <cell r="E1596">
            <v>932</v>
          </cell>
          <cell r="F1596" t="str">
            <v>Nghiệp vụ ngân hàng thương mại</v>
          </cell>
          <cell r="G1596">
            <v>3</v>
          </cell>
          <cell r="H1596">
            <v>45</v>
          </cell>
          <cell r="I1596" t="str">
            <v/>
          </cell>
          <cell r="J1596" t="str">
            <v/>
          </cell>
          <cell r="K1596" t="str">
            <v/>
          </cell>
          <cell r="L1596" t="str">
            <v>Viết</v>
          </cell>
          <cell r="M1596">
            <v>90</v>
          </cell>
          <cell r="N1596" t="str">
            <v>Tài chính - Ngân hàng</v>
          </cell>
          <cell r="O1596" t="str">
            <v>KINH TẾ - VẬN TẢI</v>
          </cell>
          <cell r="P1596" t="str">
            <v>KVTN</v>
          </cell>
          <cell r="Q1596" t="str">
            <v>KTVT</v>
          </cell>
          <cell r="R1596" t="str">
            <v>KTVT-KVTN</v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G1596" t="str">
            <v/>
          </cell>
          <cell r="AH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</row>
        <row r="1597">
          <cell r="A1597">
            <v>877</v>
          </cell>
          <cell r="B1597">
            <v>4</v>
          </cell>
          <cell r="C1597" t="str">
            <v>CC3TN41</v>
          </cell>
          <cell r="D1597" t="str">
            <v>CC3TN41-CC</v>
          </cell>
          <cell r="E1597">
            <v>473</v>
          </cell>
          <cell r="F1597" t="str">
            <v>Nghiệp vụ ngân hàng thương mại 1</v>
          </cell>
          <cell r="G1597">
            <v>3</v>
          </cell>
          <cell r="H1597">
            <v>45</v>
          </cell>
          <cell r="I1597" t="str">
            <v/>
          </cell>
          <cell r="J1597" t="str">
            <v/>
          </cell>
          <cell r="K1597" t="str">
            <v/>
          </cell>
          <cell r="L1597" t="str">
            <v>Viết</v>
          </cell>
          <cell r="M1597">
            <v>90</v>
          </cell>
          <cell r="N1597" t="str">
            <v>Tài chính - Ngân hàng</v>
          </cell>
          <cell r="O1597" t="str">
            <v>KINH TẾ - VẬN TẢI</v>
          </cell>
          <cell r="P1597" t="str">
            <v>KVTN</v>
          </cell>
          <cell r="Q1597" t="str">
            <v>KTVT</v>
          </cell>
          <cell r="R1597" t="str">
            <v>KTVT-KVTN</v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G1597" t="str">
            <v/>
          </cell>
          <cell r="AH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</row>
        <row r="1598">
          <cell r="A1598">
            <v>878</v>
          </cell>
          <cell r="B1598">
            <v>4</v>
          </cell>
          <cell r="C1598" t="str">
            <v>CC3TN42</v>
          </cell>
          <cell r="D1598" t="str">
            <v>CC3TN42-CC</v>
          </cell>
          <cell r="E1598">
            <v>474</v>
          </cell>
          <cell r="F1598" t="str">
            <v>Nghiệp vụ ngân hàng thương mại 2</v>
          </cell>
          <cell r="G1598">
            <v>2</v>
          </cell>
          <cell r="H1598">
            <v>30</v>
          </cell>
          <cell r="I1598" t="str">
            <v/>
          </cell>
          <cell r="J1598" t="str">
            <v/>
          </cell>
          <cell r="K1598" t="str">
            <v/>
          </cell>
          <cell r="L1598" t="str">
            <v>Viết</v>
          </cell>
          <cell r="M1598">
            <v>90</v>
          </cell>
          <cell r="N1598" t="str">
            <v>Tài chính - Ngân hàng</v>
          </cell>
          <cell r="O1598" t="str">
            <v>KINH TẾ - VẬN TẢI</v>
          </cell>
          <cell r="P1598" t="str">
            <v>KVTN</v>
          </cell>
          <cell r="Q1598" t="str">
            <v>KTVT</v>
          </cell>
          <cell r="R1598" t="str">
            <v>KTVT-KVTN</v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G1598" t="str">
            <v/>
          </cell>
          <cell r="AH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</row>
        <row r="1599">
          <cell r="A1599">
            <v>879</v>
          </cell>
          <cell r="B1599">
            <v>4</v>
          </cell>
          <cell r="C1599" t="str">
            <v>CC3TN82</v>
          </cell>
          <cell r="D1599" t="str">
            <v>CC3TN82-CC</v>
          </cell>
          <cell r="E1599">
            <v>606</v>
          </cell>
          <cell r="F1599" t="str">
            <v>Nghiệp vụ ngân hàng trung ương</v>
          </cell>
          <cell r="G1599">
            <v>2</v>
          </cell>
          <cell r="H1599">
            <v>30</v>
          </cell>
          <cell r="I1599" t="str">
            <v/>
          </cell>
          <cell r="J1599" t="str">
            <v/>
          </cell>
          <cell r="K1599" t="str">
            <v/>
          </cell>
          <cell r="L1599" t="str">
            <v>Viết</v>
          </cell>
          <cell r="M1599">
            <v>75</v>
          </cell>
          <cell r="N1599" t="str">
            <v>Tài chính - Ngân hàng</v>
          </cell>
          <cell r="O1599" t="str">
            <v>KINH TẾ - VẬN TẢI</v>
          </cell>
          <cell r="P1599" t="str">
            <v>KVTN</v>
          </cell>
          <cell r="Q1599" t="str">
            <v>KTVT</v>
          </cell>
          <cell r="R1599" t="str">
            <v>KTVT-KVTN</v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G1599" t="str">
            <v/>
          </cell>
          <cell r="AH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</row>
        <row r="1600">
          <cell r="A1600">
            <v>880</v>
          </cell>
          <cell r="B1600">
            <v>1</v>
          </cell>
          <cell r="C1600" t="str">
            <v>DC3TN34</v>
          </cell>
          <cell r="D1600" t="str">
            <v>DC3TN34-DC</v>
          </cell>
          <cell r="E1600">
            <v>472</v>
          </cell>
          <cell r="F1600" t="str">
            <v>Phân tích tài chính doanh nghiệp</v>
          </cell>
          <cell r="G1600">
            <v>3</v>
          </cell>
          <cell r="H1600">
            <v>45</v>
          </cell>
          <cell r="I1600" t="str">
            <v/>
          </cell>
          <cell r="J1600" t="str">
            <v/>
          </cell>
          <cell r="K1600" t="str">
            <v/>
          </cell>
          <cell r="L1600" t="str">
            <v>Viết</v>
          </cell>
          <cell r="M1600">
            <v>90</v>
          </cell>
          <cell r="N1600" t="str">
            <v>Tài chính - Ngân hàng</v>
          </cell>
          <cell r="O1600" t="str">
            <v>KINH TẾ - VẬN TẢI</v>
          </cell>
          <cell r="P1600" t="str">
            <v>KVTN</v>
          </cell>
          <cell r="Q1600" t="str">
            <v>KTVT</v>
          </cell>
          <cell r="R1600" t="str">
            <v>KTVT-KVTN</v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G1600" t="str">
            <v/>
          </cell>
          <cell r="AH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</row>
        <row r="1601">
          <cell r="A1601">
            <v>880</v>
          </cell>
          <cell r="B1601">
            <v>2</v>
          </cell>
          <cell r="C1601" t="str">
            <v>DC3TN34</v>
          </cell>
          <cell r="D1601" t="str">
            <v>DC3TN34-DL</v>
          </cell>
          <cell r="E1601">
            <v>472</v>
          </cell>
          <cell r="F1601" t="str">
            <v>Phân tích tài chính doanh nghiệp</v>
          </cell>
          <cell r="G1601">
            <v>3</v>
          </cell>
          <cell r="H1601">
            <v>45</v>
          </cell>
          <cell r="I1601" t="str">
            <v/>
          </cell>
          <cell r="J1601" t="str">
            <v/>
          </cell>
          <cell r="K1601" t="str">
            <v/>
          </cell>
          <cell r="L1601" t="str">
            <v>Viết</v>
          </cell>
          <cell r="M1601">
            <v>90</v>
          </cell>
          <cell r="N1601" t="str">
            <v>Tài chính - Ngân hàng</v>
          </cell>
          <cell r="O1601" t="str">
            <v>KINH TẾ - VẬN TẢI</v>
          </cell>
          <cell r="P1601" t="str">
            <v>KVTN</v>
          </cell>
          <cell r="Q1601" t="str">
            <v>KTVT</v>
          </cell>
          <cell r="R1601" t="str">
            <v>KTVT-KVTN</v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G1601" t="str">
            <v/>
          </cell>
          <cell r="AH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</row>
        <row r="1602">
          <cell r="A1602">
            <v>880</v>
          </cell>
          <cell r="B1602">
            <v>4</v>
          </cell>
          <cell r="C1602" t="str">
            <v>CC3TN34</v>
          </cell>
          <cell r="D1602" t="str">
            <v>CC3TN34-CC</v>
          </cell>
          <cell r="E1602">
            <v>472</v>
          </cell>
          <cell r="F1602" t="str">
            <v>Phân tích tài chính doanh nghiệp</v>
          </cell>
          <cell r="G1602">
            <v>3</v>
          </cell>
          <cell r="H1602">
            <v>45</v>
          </cell>
          <cell r="I1602" t="str">
            <v/>
          </cell>
          <cell r="J1602" t="str">
            <v/>
          </cell>
          <cell r="K1602" t="str">
            <v/>
          </cell>
          <cell r="L1602" t="str">
            <v>Viết</v>
          </cell>
          <cell r="M1602">
            <v>90</v>
          </cell>
          <cell r="N1602" t="str">
            <v>Tài chính - Ngân hàng</v>
          </cell>
          <cell r="O1602" t="str">
            <v>KINH TẾ - VẬN TẢI</v>
          </cell>
          <cell r="P1602" t="str">
            <v>KVTN</v>
          </cell>
          <cell r="Q1602" t="str">
            <v>KTVT</v>
          </cell>
          <cell r="R1602" t="str">
            <v>KTVT-KVTN</v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G1602" t="str">
            <v/>
          </cell>
          <cell r="AH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</row>
        <row r="1603">
          <cell r="A1603">
            <v>881</v>
          </cell>
          <cell r="B1603">
            <v>1</v>
          </cell>
          <cell r="C1603" t="str">
            <v>DC3TN31</v>
          </cell>
          <cell r="D1603" t="str">
            <v>DC3TN31-DC</v>
          </cell>
          <cell r="E1603">
            <v>470</v>
          </cell>
          <cell r="F1603" t="str">
            <v>Tài chính doanh nghiệp 1</v>
          </cell>
          <cell r="G1603">
            <v>3</v>
          </cell>
          <cell r="H1603">
            <v>45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>Viết</v>
          </cell>
          <cell r="M1603">
            <v>90</v>
          </cell>
          <cell r="N1603" t="str">
            <v>Tài chính - Ngân hàng</v>
          </cell>
          <cell r="O1603" t="str">
            <v>KINH TẾ - VẬN TẢI</v>
          </cell>
          <cell r="P1603" t="str">
            <v>KVTN</v>
          </cell>
          <cell r="Q1603" t="str">
            <v>KTVT</v>
          </cell>
          <cell r="R1603" t="str">
            <v>KTVT-KVTN</v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G1603" t="str">
            <v/>
          </cell>
          <cell r="AH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</row>
        <row r="1604">
          <cell r="A1604">
            <v>881</v>
          </cell>
          <cell r="B1604">
            <v>2</v>
          </cell>
          <cell r="C1604" t="str">
            <v>DC3TN31</v>
          </cell>
          <cell r="D1604" t="str">
            <v>DC3TN31-DL</v>
          </cell>
          <cell r="E1604">
            <v>470</v>
          </cell>
          <cell r="F1604" t="str">
            <v>Tài chính doanh nghiệp 1</v>
          </cell>
          <cell r="G1604">
            <v>3</v>
          </cell>
          <cell r="H1604">
            <v>45</v>
          </cell>
          <cell r="I1604" t="str">
            <v/>
          </cell>
          <cell r="J1604" t="str">
            <v/>
          </cell>
          <cell r="K1604" t="str">
            <v/>
          </cell>
          <cell r="L1604" t="str">
            <v>Viết</v>
          </cell>
          <cell r="M1604">
            <v>90</v>
          </cell>
          <cell r="N1604" t="str">
            <v>Tài chính - Ngân hàng</v>
          </cell>
          <cell r="O1604" t="str">
            <v>KINH TẾ - VẬN TẢI</v>
          </cell>
          <cell r="P1604" t="str">
            <v>KVTN</v>
          </cell>
          <cell r="Q1604" t="str">
            <v>KTVT</v>
          </cell>
          <cell r="R1604" t="str">
            <v>KTVT-KVTN</v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G1604" t="str">
            <v/>
          </cell>
          <cell r="AH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</row>
        <row r="1605">
          <cell r="A1605">
            <v>881</v>
          </cell>
          <cell r="B1605">
            <v>4</v>
          </cell>
          <cell r="C1605" t="str">
            <v>CC3TN31</v>
          </cell>
          <cell r="D1605" t="str">
            <v>CC3TN31-CC</v>
          </cell>
          <cell r="E1605">
            <v>470</v>
          </cell>
          <cell r="F1605" t="str">
            <v>Tài chính doanh nghiệp 1</v>
          </cell>
          <cell r="G1605">
            <v>3</v>
          </cell>
          <cell r="H1605">
            <v>45</v>
          </cell>
          <cell r="I1605" t="str">
            <v/>
          </cell>
          <cell r="J1605" t="str">
            <v/>
          </cell>
          <cell r="K1605" t="str">
            <v/>
          </cell>
          <cell r="L1605" t="str">
            <v>Viết</v>
          </cell>
          <cell r="M1605">
            <v>90</v>
          </cell>
          <cell r="N1605" t="str">
            <v>Tài chính - Ngân hàng</v>
          </cell>
          <cell r="O1605" t="str">
            <v>KINH TẾ - VẬN TẢI</v>
          </cell>
          <cell r="P1605" t="str">
            <v>KVTN</v>
          </cell>
          <cell r="Q1605" t="str">
            <v>KTVT</v>
          </cell>
          <cell r="R1605" t="str">
            <v>KTVT-KVTN</v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G1605" t="str">
            <v/>
          </cell>
          <cell r="AH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</row>
        <row r="1606">
          <cell r="A1606">
            <v>882</v>
          </cell>
          <cell r="B1606">
            <v>1</v>
          </cell>
          <cell r="C1606" t="str">
            <v>DC3TN32</v>
          </cell>
          <cell r="D1606" t="str">
            <v>DC3TN32-DC</v>
          </cell>
          <cell r="E1606">
            <v>471</v>
          </cell>
          <cell r="F1606" t="str">
            <v>Tài chính doanh nghiệp 2</v>
          </cell>
          <cell r="G1606">
            <v>3</v>
          </cell>
          <cell r="H1606">
            <v>45</v>
          </cell>
          <cell r="I1606" t="str">
            <v/>
          </cell>
          <cell r="J1606" t="str">
            <v/>
          </cell>
          <cell r="K1606" t="str">
            <v/>
          </cell>
          <cell r="L1606" t="str">
            <v>Viết</v>
          </cell>
          <cell r="M1606">
            <v>90</v>
          </cell>
          <cell r="N1606" t="str">
            <v>Tài chính - Ngân hàng</v>
          </cell>
          <cell r="O1606" t="str">
            <v>KINH TẾ - VẬN TẢI</v>
          </cell>
          <cell r="P1606" t="str">
            <v>KVTN</v>
          </cell>
          <cell r="Q1606" t="str">
            <v>KTVT</v>
          </cell>
          <cell r="R1606" t="str">
            <v>KTVT-KVTN</v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G1606" t="str">
            <v/>
          </cell>
          <cell r="AH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</row>
        <row r="1607">
          <cell r="A1607">
            <v>882</v>
          </cell>
          <cell r="B1607">
            <v>2</v>
          </cell>
          <cell r="C1607" t="str">
            <v>DC3TN32</v>
          </cell>
          <cell r="D1607" t="str">
            <v>DC3TN32-DL</v>
          </cell>
          <cell r="E1607">
            <v>471</v>
          </cell>
          <cell r="F1607" t="str">
            <v>Tài chính doanh nghiệp 2</v>
          </cell>
          <cell r="G1607">
            <v>3</v>
          </cell>
          <cell r="H1607">
            <v>45</v>
          </cell>
          <cell r="I1607" t="str">
            <v/>
          </cell>
          <cell r="J1607" t="str">
            <v/>
          </cell>
          <cell r="K1607" t="str">
            <v/>
          </cell>
          <cell r="L1607" t="str">
            <v>Viết</v>
          </cell>
          <cell r="M1607">
            <v>90</v>
          </cell>
          <cell r="N1607" t="str">
            <v>Tài chính - Ngân hàng</v>
          </cell>
          <cell r="O1607" t="str">
            <v>KINH TẾ - VẬN TẢI</v>
          </cell>
          <cell r="P1607" t="str">
            <v>KVTN</v>
          </cell>
          <cell r="Q1607" t="str">
            <v>KTVT</v>
          </cell>
          <cell r="R1607" t="str">
            <v>KTVT-KVTN</v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G1607" t="str">
            <v/>
          </cell>
          <cell r="AH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</row>
        <row r="1608">
          <cell r="A1608">
            <v>882</v>
          </cell>
          <cell r="B1608">
            <v>4</v>
          </cell>
          <cell r="C1608" t="str">
            <v>CC3TN32</v>
          </cell>
          <cell r="D1608" t="str">
            <v>CC3TN32-CC</v>
          </cell>
          <cell r="E1608">
            <v>471</v>
          </cell>
          <cell r="F1608" t="str">
            <v>Tài chính doanh nghiệp 2</v>
          </cell>
          <cell r="G1608">
            <v>3</v>
          </cell>
          <cell r="H1608">
            <v>45</v>
          </cell>
          <cell r="I1608" t="str">
            <v/>
          </cell>
          <cell r="J1608" t="str">
            <v/>
          </cell>
          <cell r="K1608" t="str">
            <v/>
          </cell>
          <cell r="L1608" t="str">
            <v>Viết</v>
          </cell>
          <cell r="M1608">
            <v>90</v>
          </cell>
          <cell r="N1608" t="str">
            <v>Tài chính - Ngân hàng</v>
          </cell>
          <cell r="O1608" t="str">
            <v>KINH TẾ - VẬN TẢI</v>
          </cell>
          <cell r="P1608" t="str">
            <v>KVTN</v>
          </cell>
          <cell r="Q1608" t="str">
            <v>KTVT</v>
          </cell>
          <cell r="R1608" t="str">
            <v>KTVT-KVTN</v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G1608" t="str">
            <v/>
          </cell>
          <cell r="AH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</row>
        <row r="1609">
          <cell r="A1609">
            <v>883</v>
          </cell>
          <cell r="B1609">
            <v>1</v>
          </cell>
          <cell r="C1609" t="str">
            <v>DC2TN82</v>
          </cell>
          <cell r="D1609" t="str">
            <v>DC2TN82-DC</v>
          </cell>
          <cell r="E1609">
            <v>140</v>
          </cell>
          <cell r="F1609" t="str">
            <v>Tài chính học</v>
          </cell>
          <cell r="G1609">
            <v>3</v>
          </cell>
          <cell r="H1609">
            <v>45</v>
          </cell>
          <cell r="I1609" t="str">
            <v/>
          </cell>
          <cell r="J1609" t="str">
            <v/>
          </cell>
          <cell r="K1609" t="str">
            <v/>
          </cell>
          <cell r="L1609" t="str">
            <v>Viết</v>
          </cell>
          <cell r="M1609">
            <v>90</v>
          </cell>
          <cell r="N1609" t="str">
            <v>Tài chính - Ngân hàng</v>
          </cell>
          <cell r="O1609" t="str">
            <v>KINH TẾ - VẬN TẢI</v>
          </cell>
          <cell r="P1609" t="str">
            <v>KVTN</v>
          </cell>
          <cell r="Q1609" t="str">
            <v>KTVT</v>
          </cell>
          <cell r="R1609" t="str">
            <v>KTVT-KVTN</v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G1609" t="str">
            <v/>
          </cell>
          <cell r="AH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</row>
        <row r="1610">
          <cell r="A1610">
            <v>883</v>
          </cell>
          <cell r="B1610">
            <v>4</v>
          </cell>
          <cell r="C1610" t="str">
            <v>CC2TN82</v>
          </cell>
          <cell r="D1610" t="str">
            <v>CC2TN82-CC</v>
          </cell>
          <cell r="E1610">
            <v>140</v>
          </cell>
          <cell r="F1610" t="str">
            <v>Tài chính học</v>
          </cell>
          <cell r="G1610">
            <v>3</v>
          </cell>
          <cell r="H1610">
            <v>45</v>
          </cell>
          <cell r="I1610" t="str">
            <v/>
          </cell>
          <cell r="J1610" t="str">
            <v/>
          </cell>
          <cell r="K1610" t="str">
            <v/>
          </cell>
          <cell r="L1610" t="str">
            <v>Viết</v>
          </cell>
          <cell r="M1610">
            <v>90</v>
          </cell>
          <cell r="N1610" t="str">
            <v>Tài chính - Ngân hàng</v>
          </cell>
          <cell r="O1610" t="str">
            <v>KINH TẾ - VẬN TẢI</v>
          </cell>
          <cell r="P1610" t="str">
            <v>c</v>
          </cell>
          <cell r="Q1610" t="str">
            <v>KTVT</v>
          </cell>
          <cell r="R1610" t="str">
            <v>KTVT-KVTN</v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G1610" t="str">
            <v/>
          </cell>
          <cell r="AH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</row>
        <row r="1611">
          <cell r="A1611">
            <v>884</v>
          </cell>
          <cell r="B1611">
            <v>4</v>
          </cell>
          <cell r="C1611" t="str">
            <v>CC3TN35</v>
          </cell>
          <cell r="D1611" t="str">
            <v>CC3TN35-CC</v>
          </cell>
          <cell r="E1611">
            <v>477</v>
          </cell>
          <cell r="F1611" t="str">
            <v>Tài chính quốc tế</v>
          </cell>
          <cell r="G1611">
            <v>2</v>
          </cell>
          <cell r="H1611">
            <v>30</v>
          </cell>
          <cell r="I1611" t="str">
            <v/>
          </cell>
          <cell r="J1611" t="str">
            <v/>
          </cell>
          <cell r="K1611" t="str">
            <v/>
          </cell>
          <cell r="L1611" t="str">
            <v>Viết</v>
          </cell>
          <cell r="M1611">
            <v>75</v>
          </cell>
          <cell r="N1611" t="str">
            <v>Tài chính - Ngân hàng</v>
          </cell>
          <cell r="O1611" t="str">
            <v>KINH TẾ - VẬN TẢI</v>
          </cell>
          <cell r="P1611" t="str">
            <v>KVTN</v>
          </cell>
          <cell r="Q1611" t="str">
            <v>KTVT</v>
          </cell>
          <cell r="R1611" t="str">
            <v>KTVT-KVTN</v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 t="str">
            <v/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G1611" t="str">
            <v/>
          </cell>
          <cell r="AH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</row>
        <row r="1612">
          <cell r="A1612">
            <v>885</v>
          </cell>
          <cell r="B1612">
            <v>1</v>
          </cell>
          <cell r="C1612" t="str">
            <v>DC3TN52</v>
          </cell>
          <cell r="D1612" t="str">
            <v>DC3TN52-DC</v>
          </cell>
          <cell r="E1612">
            <v>933</v>
          </cell>
          <cell r="F1612" t="str">
            <v>Tài chính quốc tế</v>
          </cell>
          <cell r="G1612">
            <v>2</v>
          </cell>
          <cell r="H1612">
            <v>30</v>
          </cell>
          <cell r="I1612" t="str">
            <v/>
          </cell>
          <cell r="J1612" t="str">
            <v/>
          </cell>
          <cell r="K1612" t="str">
            <v/>
          </cell>
          <cell r="L1612" t="str">
            <v>Viết</v>
          </cell>
          <cell r="M1612">
            <v>75</v>
          </cell>
          <cell r="N1612" t="str">
            <v>Tài chính - Ngân hàng</v>
          </cell>
          <cell r="O1612" t="str">
            <v>KINH TẾ - VẬN TẢI</v>
          </cell>
          <cell r="P1612" t="str">
            <v>KVTN</v>
          </cell>
          <cell r="Q1612" t="str">
            <v>KTVT</v>
          </cell>
          <cell r="R1612" t="str">
            <v>KTVT-KVTN</v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G1612" t="str">
            <v/>
          </cell>
          <cell r="AH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</row>
        <row r="1613">
          <cell r="A1613">
            <v>886</v>
          </cell>
          <cell r="B1613">
            <v>1</v>
          </cell>
          <cell r="C1613" t="str">
            <v>DC2TN81</v>
          </cell>
          <cell r="D1613" t="str">
            <v>DC2TN81-DC</v>
          </cell>
          <cell r="E1613">
            <v>139</v>
          </cell>
          <cell r="F1613" t="str">
            <v>Tiền tệ - Ngân hàng</v>
          </cell>
          <cell r="G1613">
            <v>3</v>
          </cell>
          <cell r="H1613">
            <v>45</v>
          </cell>
          <cell r="I1613" t="str">
            <v/>
          </cell>
          <cell r="J1613" t="str">
            <v/>
          </cell>
          <cell r="K1613" t="str">
            <v/>
          </cell>
          <cell r="L1613" t="str">
            <v>Viết</v>
          </cell>
          <cell r="M1613">
            <v>90</v>
          </cell>
          <cell r="N1613" t="str">
            <v>Tài chính - Ngân hàng</v>
          </cell>
          <cell r="O1613" t="str">
            <v>KINH TẾ - VẬN TẢI</v>
          </cell>
          <cell r="P1613" t="str">
            <v>KVTN</v>
          </cell>
          <cell r="Q1613" t="str">
            <v>KTVT</v>
          </cell>
          <cell r="R1613" t="str">
            <v>KTVT-KVTN</v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G1613" t="str">
            <v/>
          </cell>
          <cell r="AH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</row>
        <row r="1614">
          <cell r="A1614">
            <v>886</v>
          </cell>
          <cell r="B1614">
            <v>4</v>
          </cell>
          <cell r="C1614" t="str">
            <v>CC2TN81</v>
          </cell>
          <cell r="D1614" t="str">
            <v>CC2TN81-CC</v>
          </cell>
          <cell r="E1614">
            <v>139</v>
          </cell>
          <cell r="F1614" t="str">
            <v>Tiền tệ - Ngân hàng</v>
          </cell>
          <cell r="G1614">
            <v>3</v>
          </cell>
          <cell r="H1614">
            <v>45</v>
          </cell>
          <cell r="I1614" t="str">
            <v/>
          </cell>
          <cell r="J1614" t="str">
            <v/>
          </cell>
          <cell r="K1614" t="str">
            <v/>
          </cell>
          <cell r="L1614" t="str">
            <v>Viết</v>
          </cell>
          <cell r="M1614">
            <v>90</v>
          </cell>
          <cell r="N1614" t="str">
            <v>Tài chính - Ngân hàng</v>
          </cell>
          <cell r="O1614" t="str">
            <v>KINH TẾ - VẬN TẢI</v>
          </cell>
          <cell r="P1614" t="str">
            <v>KVTN</v>
          </cell>
          <cell r="Q1614" t="str">
            <v>KTVT</v>
          </cell>
          <cell r="R1614" t="str">
            <v>KTVT-KVTN</v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G1614" t="str">
            <v/>
          </cell>
          <cell r="AH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</row>
        <row r="1615">
          <cell r="A1615">
            <v>887</v>
          </cell>
          <cell r="B1615">
            <v>1</v>
          </cell>
          <cell r="C1615" t="str">
            <v>DC3TN60</v>
          </cell>
          <cell r="D1615" t="str">
            <v>DC3TN60-DC</v>
          </cell>
          <cell r="E1615">
            <v>607</v>
          </cell>
          <cell r="F1615" t="str">
            <v>Tin học ứng dụng</v>
          </cell>
          <cell r="G1615">
            <v>2</v>
          </cell>
          <cell r="H1615">
            <v>30</v>
          </cell>
          <cell r="I1615" t="str">
            <v/>
          </cell>
          <cell r="J1615" t="str">
            <v/>
          </cell>
          <cell r="K1615" t="str">
            <v/>
          </cell>
          <cell r="L1615" t="str">
            <v>TH</v>
          </cell>
          <cell r="M1615" t="str">
            <v/>
          </cell>
          <cell r="N1615" t="str">
            <v>Tài chính - Ngân hàng</v>
          </cell>
          <cell r="O1615" t="str">
            <v>KINH TẾ - VẬN TẢI</v>
          </cell>
          <cell r="P1615" t="str">
            <v>KVTN</v>
          </cell>
          <cell r="Q1615" t="str">
            <v>KTVT</v>
          </cell>
          <cell r="R1615" t="str">
            <v>KTVT-KVTN</v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G1615" t="str">
            <v/>
          </cell>
          <cell r="AH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</row>
        <row r="1616">
          <cell r="A1616">
            <v>887</v>
          </cell>
          <cell r="B1616">
            <v>4</v>
          </cell>
          <cell r="C1616" t="str">
            <v>CC3TN60</v>
          </cell>
          <cell r="D1616" t="str">
            <v>CC3TN60-CC</v>
          </cell>
          <cell r="E1616">
            <v>607</v>
          </cell>
          <cell r="F1616" t="str">
            <v>Tin học ứng dụng</v>
          </cell>
          <cell r="G1616">
            <v>2</v>
          </cell>
          <cell r="H1616">
            <v>30</v>
          </cell>
          <cell r="I1616" t="str">
            <v/>
          </cell>
          <cell r="J1616" t="str">
            <v/>
          </cell>
          <cell r="K1616" t="str">
            <v/>
          </cell>
          <cell r="L1616" t="str">
            <v>TH</v>
          </cell>
          <cell r="M1616" t="str">
            <v/>
          </cell>
          <cell r="N1616" t="str">
            <v>Tài chính - Ngân hàng</v>
          </cell>
          <cell r="O1616" t="str">
            <v>KINH TẾ - VẬN TẢI</v>
          </cell>
          <cell r="P1616" t="str">
            <v>KVTN</v>
          </cell>
          <cell r="Q1616" t="str">
            <v>KTVT</v>
          </cell>
          <cell r="R1616" t="str">
            <v>KTVT-KVTN</v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G1616" t="str">
            <v/>
          </cell>
          <cell r="AH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</row>
        <row r="1617">
          <cell r="A1617">
            <v>888</v>
          </cell>
          <cell r="B1617">
            <v>4</v>
          </cell>
          <cell r="C1617" t="str">
            <v>CC3TN84</v>
          </cell>
          <cell r="D1617" t="str">
            <v>CC3TN84-CC</v>
          </cell>
          <cell r="E1617">
            <v>609</v>
          </cell>
          <cell r="F1617" t="str">
            <v>Thanh toán quốc tế và tài trợ xuất nhập khẩu</v>
          </cell>
          <cell r="G1617">
            <v>2</v>
          </cell>
          <cell r="H1617">
            <v>30</v>
          </cell>
          <cell r="I1617" t="str">
            <v/>
          </cell>
          <cell r="J1617" t="str">
            <v/>
          </cell>
          <cell r="K1617" t="str">
            <v/>
          </cell>
          <cell r="L1617" t="str">
            <v>Viết</v>
          </cell>
          <cell r="M1617">
            <v>75</v>
          </cell>
          <cell r="N1617" t="str">
            <v>Tài chính - Ngân hàng</v>
          </cell>
          <cell r="O1617" t="str">
            <v>KINH TẾ - VẬN TẢI</v>
          </cell>
          <cell r="P1617" t="str">
            <v>KVTN</v>
          </cell>
          <cell r="Q1617" t="str">
            <v>KTVT</v>
          </cell>
          <cell r="R1617" t="str">
            <v>KTVT-KVTN</v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G1617" t="str">
            <v/>
          </cell>
          <cell r="AH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</row>
        <row r="1618">
          <cell r="A1618">
            <v>889</v>
          </cell>
          <cell r="B1618">
            <v>4</v>
          </cell>
          <cell r="C1618" t="str">
            <v>CC3TN36</v>
          </cell>
          <cell r="D1618" t="str">
            <v>CC3TN36-CC</v>
          </cell>
          <cell r="E1618">
            <v>476</v>
          </cell>
          <cell r="F1618" t="str">
            <v>Thẩm định tín dụng</v>
          </cell>
          <cell r="G1618">
            <v>2</v>
          </cell>
          <cell r="H1618">
            <v>30</v>
          </cell>
          <cell r="I1618" t="str">
            <v/>
          </cell>
          <cell r="J1618" t="str">
            <v/>
          </cell>
          <cell r="K1618" t="str">
            <v/>
          </cell>
          <cell r="L1618" t="str">
            <v>Viết</v>
          </cell>
          <cell r="M1618">
            <v>75</v>
          </cell>
          <cell r="N1618" t="str">
            <v>Tài chính - Ngân hàng</v>
          </cell>
          <cell r="O1618" t="str">
            <v>KINH TẾ - VẬN TẢI</v>
          </cell>
          <cell r="P1618" t="str">
            <v>KVTN</v>
          </cell>
          <cell r="Q1618" t="str">
            <v>KTVT</v>
          </cell>
          <cell r="R1618" t="str">
            <v>KTVT-KVTN</v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G1618" t="str">
            <v/>
          </cell>
          <cell r="AH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</row>
        <row r="1619">
          <cell r="A1619">
            <v>890</v>
          </cell>
          <cell r="B1619">
            <v>1</v>
          </cell>
          <cell r="C1619" t="str">
            <v>DC2KV92</v>
          </cell>
          <cell r="D1619" t="str">
            <v>DC2KV92-DC</v>
          </cell>
          <cell r="E1619">
            <v>232</v>
          </cell>
          <cell r="F1619" t="str">
            <v>Thị trường chứng khoán</v>
          </cell>
          <cell r="G1619">
            <v>2</v>
          </cell>
          <cell r="H1619">
            <v>30</v>
          </cell>
          <cell r="I1619" t="str">
            <v/>
          </cell>
          <cell r="J1619" t="str">
            <v/>
          </cell>
          <cell r="K1619" t="str">
            <v/>
          </cell>
          <cell r="L1619" t="str">
            <v>Viết</v>
          </cell>
          <cell r="M1619">
            <v>75</v>
          </cell>
          <cell r="N1619" t="str">
            <v>Tài chính - Ngân hàng</v>
          </cell>
          <cell r="O1619" t="str">
            <v>KINH TẾ - VẬN TẢI</v>
          </cell>
          <cell r="P1619" t="str">
            <v>KVTN</v>
          </cell>
          <cell r="Q1619" t="str">
            <v>KTVT</v>
          </cell>
          <cell r="R1619" t="str">
            <v>KTVT-KVTN</v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G1619" t="str">
            <v/>
          </cell>
          <cell r="AH1619" t="str">
            <v/>
          </cell>
          <cell r="AJ1619" t="str">
            <v/>
          </cell>
          <cell r="AK1619" t="str">
            <v>o</v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</row>
        <row r="1620">
          <cell r="A1620">
            <v>890</v>
          </cell>
          <cell r="B1620">
            <v>2</v>
          </cell>
          <cell r="C1620" t="str">
            <v>DC2KV92</v>
          </cell>
          <cell r="D1620" t="str">
            <v>DC2KV92-DL</v>
          </cell>
          <cell r="E1620">
            <v>232</v>
          </cell>
          <cell r="F1620" t="str">
            <v>Thị trường chứng khoán</v>
          </cell>
          <cell r="G1620">
            <v>2</v>
          </cell>
          <cell r="H1620">
            <v>30</v>
          </cell>
          <cell r="I1620" t="str">
            <v/>
          </cell>
          <cell r="J1620" t="str">
            <v/>
          </cell>
          <cell r="K1620" t="str">
            <v/>
          </cell>
          <cell r="L1620" t="str">
            <v>Viết</v>
          </cell>
          <cell r="M1620">
            <v>75</v>
          </cell>
          <cell r="N1620" t="str">
            <v>Tài chính - Ngân hàng</v>
          </cell>
          <cell r="O1620" t="str">
            <v>KINH TẾ - VẬN TẢI</v>
          </cell>
          <cell r="P1620" t="str">
            <v>KVTN</v>
          </cell>
          <cell r="Q1620" t="str">
            <v>KTVT</v>
          </cell>
          <cell r="R1620" t="str">
            <v>KTVT-KVTN</v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G1620" t="str">
            <v/>
          </cell>
          <cell r="AH1620" t="str">
            <v/>
          </cell>
          <cell r="AJ1620" t="str">
            <v/>
          </cell>
          <cell r="AK1620" t="str">
            <v>o</v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</row>
        <row r="1621">
          <cell r="A1621">
            <v>891</v>
          </cell>
          <cell r="B1621">
            <v>1</v>
          </cell>
          <cell r="C1621" t="str">
            <v>DC3KV92</v>
          </cell>
          <cell r="D1621" t="str">
            <v>DC3KV92-DC</v>
          </cell>
          <cell r="E1621">
            <v>599</v>
          </cell>
          <cell r="F1621" t="str">
            <v>Thị trường chứng khoán</v>
          </cell>
          <cell r="G1621">
            <v>2</v>
          </cell>
          <cell r="H1621">
            <v>30</v>
          </cell>
          <cell r="I1621" t="str">
            <v/>
          </cell>
          <cell r="J1621" t="str">
            <v/>
          </cell>
          <cell r="K1621" t="str">
            <v/>
          </cell>
          <cell r="L1621" t="str">
            <v>Viết</v>
          </cell>
          <cell r="M1621">
            <v>75</v>
          </cell>
          <cell r="N1621" t="str">
            <v>Tài chính - Ngân hàng</v>
          </cell>
          <cell r="O1621" t="str">
            <v>KINH TẾ - VẬN TẢI</v>
          </cell>
          <cell r="P1621" t="str">
            <v>KVTN</v>
          </cell>
          <cell r="Q1621" t="str">
            <v>KTVT</v>
          </cell>
          <cell r="R1621" t="str">
            <v>KTVT-KVTN</v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G1621" t="str">
            <v/>
          </cell>
          <cell r="AH1621" t="str">
            <v/>
          </cell>
          <cell r="AJ1621" t="str">
            <v>o</v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>o</v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</row>
        <row r="1622">
          <cell r="A1622">
            <v>891</v>
          </cell>
          <cell r="B1622">
            <v>2</v>
          </cell>
          <cell r="C1622" t="str">
            <v>DC3KV92</v>
          </cell>
          <cell r="D1622" t="str">
            <v>DC3KV92-DL</v>
          </cell>
          <cell r="E1622">
            <v>599</v>
          </cell>
          <cell r="F1622" t="str">
            <v>Thị trường chứng khoán</v>
          </cell>
          <cell r="G1622">
            <v>2</v>
          </cell>
          <cell r="H1622">
            <v>30</v>
          </cell>
          <cell r="I1622" t="str">
            <v/>
          </cell>
          <cell r="J1622" t="str">
            <v/>
          </cell>
          <cell r="K1622" t="str">
            <v/>
          </cell>
          <cell r="L1622" t="str">
            <v>Viết</v>
          </cell>
          <cell r="M1622">
            <v>75</v>
          </cell>
          <cell r="N1622" t="str">
            <v>Tài chính - Ngân hàng</v>
          </cell>
          <cell r="O1622" t="str">
            <v>KINH TẾ - VẬN TẢI</v>
          </cell>
          <cell r="P1622" t="str">
            <v>KVTN</v>
          </cell>
          <cell r="Q1622" t="str">
            <v>KTVT</v>
          </cell>
          <cell r="R1622" t="str">
            <v>KTVT-KVTN</v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G1622" t="str">
            <v/>
          </cell>
          <cell r="AH1622" t="str">
            <v/>
          </cell>
          <cell r="AJ1622" t="str">
            <v>o</v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>o</v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</row>
        <row r="1623">
          <cell r="A1623">
            <v>891</v>
          </cell>
          <cell r="B1623">
            <v>4</v>
          </cell>
          <cell r="C1623" t="str">
            <v>CC3KV92</v>
          </cell>
          <cell r="D1623" t="str">
            <v>CC3KV92-CC</v>
          </cell>
          <cell r="E1623">
            <v>599</v>
          </cell>
          <cell r="F1623" t="str">
            <v>Thị trường chứng khoán</v>
          </cell>
          <cell r="G1623">
            <v>2</v>
          </cell>
          <cell r="H1623">
            <v>30</v>
          </cell>
          <cell r="I1623" t="str">
            <v/>
          </cell>
          <cell r="J1623" t="str">
            <v/>
          </cell>
          <cell r="K1623" t="str">
            <v/>
          </cell>
          <cell r="L1623" t="str">
            <v>Viết</v>
          </cell>
          <cell r="M1623">
            <v>75</v>
          </cell>
          <cell r="N1623" t="str">
            <v>Tài chính - Ngân hàng</v>
          </cell>
          <cell r="O1623" t="str">
            <v>KINH TẾ - VẬN TẢI</v>
          </cell>
          <cell r="P1623" t="str">
            <v>KVTN</v>
          </cell>
          <cell r="Q1623" t="str">
            <v>KTVT</v>
          </cell>
          <cell r="R1623" t="str">
            <v>KTVT-KVTN</v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 t="str">
            <v/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G1623" t="str">
            <v/>
          </cell>
          <cell r="AH1623" t="str">
            <v/>
          </cell>
          <cell r="AJ1623" t="str">
            <v>o</v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>o</v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</row>
        <row r="1624">
          <cell r="A1624">
            <v>891</v>
          </cell>
          <cell r="B1624">
            <v>5</v>
          </cell>
          <cell r="C1624" t="str">
            <v>CC3KV92</v>
          </cell>
          <cell r="D1624" t="str">
            <v>CC3KV92-CL</v>
          </cell>
          <cell r="E1624">
            <v>599</v>
          </cell>
          <cell r="F1624" t="str">
            <v>Thị trường chứng khoán</v>
          </cell>
          <cell r="G1624">
            <v>2</v>
          </cell>
          <cell r="H1624">
            <v>30</v>
          </cell>
          <cell r="I1624" t="str">
            <v/>
          </cell>
          <cell r="J1624" t="str">
            <v/>
          </cell>
          <cell r="K1624" t="str">
            <v/>
          </cell>
          <cell r="L1624" t="str">
            <v>Viết</v>
          </cell>
          <cell r="M1624">
            <v>75</v>
          </cell>
          <cell r="N1624" t="str">
            <v>Tài chính - Ngân hàng</v>
          </cell>
          <cell r="O1624" t="str">
            <v>KINH TẾ - VẬN TẢI</v>
          </cell>
          <cell r="P1624" t="str">
            <v>KVTN</v>
          </cell>
          <cell r="Q1624" t="str">
            <v>KTVT</v>
          </cell>
          <cell r="R1624" t="str">
            <v>KTVT-KVTN</v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G1624" t="str">
            <v/>
          </cell>
          <cell r="AH1624" t="str">
            <v/>
          </cell>
          <cell r="AJ1624" t="str">
            <v>o</v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>o</v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</row>
        <row r="1625">
          <cell r="A1625">
            <v>892</v>
          </cell>
          <cell r="B1625">
            <v>1</v>
          </cell>
          <cell r="C1625" t="str">
            <v>DC3KV49</v>
          </cell>
          <cell r="D1625" t="str">
            <v>DC3KV49-DC</v>
          </cell>
          <cell r="E1625">
            <v>451</v>
          </cell>
          <cell r="F1625" t="str">
            <v>Thuế</v>
          </cell>
          <cell r="G1625">
            <v>2</v>
          </cell>
          <cell r="H1625">
            <v>30</v>
          </cell>
          <cell r="I1625" t="str">
            <v/>
          </cell>
          <cell r="J1625" t="str">
            <v/>
          </cell>
          <cell r="K1625" t="str">
            <v/>
          </cell>
          <cell r="L1625" t="str">
            <v>Viết</v>
          </cell>
          <cell r="M1625">
            <v>90</v>
          </cell>
          <cell r="N1625" t="str">
            <v>Tài chính - Ngân hàng</v>
          </cell>
          <cell r="O1625" t="str">
            <v>KINH TẾ - VẬN TẢI</v>
          </cell>
          <cell r="P1625" t="str">
            <v>KVTN</v>
          </cell>
          <cell r="Q1625" t="str">
            <v>KTVT</v>
          </cell>
          <cell r="R1625" t="str">
            <v>KTVT-KVTN</v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G1625" t="str">
            <v/>
          </cell>
          <cell r="AH1625" t="str">
            <v/>
          </cell>
          <cell r="AJ1625" t="str">
            <v>x</v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>x</v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</row>
        <row r="1626">
          <cell r="A1626">
            <v>892</v>
          </cell>
          <cell r="B1626">
            <v>2</v>
          </cell>
          <cell r="C1626" t="str">
            <v>DC3KV49</v>
          </cell>
          <cell r="D1626" t="str">
            <v>DC3KV49-DL</v>
          </cell>
          <cell r="E1626">
            <v>451</v>
          </cell>
          <cell r="F1626" t="str">
            <v>Thuế</v>
          </cell>
          <cell r="G1626">
            <v>2</v>
          </cell>
          <cell r="H1626">
            <v>30</v>
          </cell>
          <cell r="I1626" t="str">
            <v/>
          </cell>
          <cell r="J1626" t="str">
            <v/>
          </cell>
          <cell r="K1626" t="str">
            <v/>
          </cell>
          <cell r="L1626" t="str">
            <v>Viết</v>
          </cell>
          <cell r="M1626">
            <v>90</v>
          </cell>
          <cell r="N1626" t="str">
            <v>Tài chính - Ngân hàng</v>
          </cell>
          <cell r="O1626" t="str">
            <v>KINH TẾ - VẬN TẢI</v>
          </cell>
          <cell r="P1626" t="str">
            <v>KVTN</v>
          </cell>
          <cell r="Q1626" t="str">
            <v>KTVT</v>
          </cell>
          <cell r="R1626" t="str">
            <v>KTVT-KVTN</v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G1626" t="str">
            <v/>
          </cell>
          <cell r="AH1626" t="str">
            <v/>
          </cell>
          <cell r="AJ1626" t="str">
            <v>x</v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>x</v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</row>
        <row r="1627">
          <cell r="A1627">
            <v>892</v>
          </cell>
          <cell r="B1627">
            <v>4</v>
          </cell>
          <cell r="C1627" t="str">
            <v>CC3KV49</v>
          </cell>
          <cell r="D1627" t="str">
            <v>CC3KV49-CC</v>
          </cell>
          <cell r="E1627">
            <v>451</v>
          </cell>
          <cell r="F1627" t="str">
            <v>Thuế</v>
          </cell>
          <cell r="G1627">
            <v>2</v>
          </cell>
          <cell r="H1627">
            <v>30</v>
          </cell>
          <cell r="I1627" t="str">
            <v/>
          </cell>
          <cell r="J1627" t="str">
            <v/>
          </cell>
          <cell r="K1627" t="str">
            <v/>
          </cell>
          <cell r="L1627" t="str">
            <v>Viết</v>
          </cell>
          <cell r="M1627">
            <v>90</v>
          </cell>
          <cell r="N1627" t="str">
            <v>Tài chính - Ngân hàng</v>
          </cell>
          <cell r="O1627" t="str">
            <v>KINH TẾ - VẬN TẢI</v>
          </cell>
          <cell r="P1627" t="str">
            <v>KVTN</v>
          </cell>
          <cell r="Q1627" t="str">
            <v>KTVT</v>
          </cell>
          <cell r="R1627" t="str">
            <v>KTVT-KVTN</v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G1627" t="str">
            <v/>
          </cell>
          <cell r="AH1627" t="str">
            <v/>
          </cell>
          <cell r="AJ1627" t="str">
            <v>x</v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>x</v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</row>
        <row r="1628">
          <cell r="A1628">
            <v>892</v>
          </cell>
          <cell r="B1628">
            <v>5</v>
          </cell>
          <cell r="C1628" t="str">
            <v>CC3KV49</v>
          </cell>
          <cell r="D1628" t="str">
            <v>CC3KV49-CL</v>
          </cell>
          <cell r="E1628">
            <v>451</v>
          </cell>
          <cell r="F1628" t="str">
            <v>Thuế</v>
          </cell>
          <cell r="G1628">
            <v>2</v>
          </cell>
          <cell r="H1628">
            <v>30</v>
          </cell>
          <cell r="I1628" t="str">
            <v/>
          </cell>
          <cell r="J1628" t="str">
            <v/>
          </cell>
          <cell r="K1628" t="str">
            <v/>
          </cell>
          <cell r="L1628" t="str">
            <v>Viết</v>
          </cell>
          <cell r="M1628">
            <v>90</v>
          </cell>
          <cell r="N1628" t="str">
            <v>Tài chính - Ngân hàng</v>
          </cell>
          <cell r="O1628" t="str">
            <v>KINH TẾ - VẬN TẢI</v>
          </cell>
          <cell r="P1628" t="str">
            <v>KVTN</v>
          </cell>
          <cell r="Q1628" t="str">
            <v>KTVT</v>
          </cell>
          <cell r="R1628" t="str">
            <v>KTVT-KVTN</v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G1628" t="str">
            <v/>
          </cell>
          <cell r="AH1628" t="str">
            <v/>
          </cell>
          <cell r="AJ1628" t="str">
            <v>x</v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>x</v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</row>
        <row r="1629">
          <cell r="A1629">
            <v>893</v>
          </cell>
          <cell r="B1629">
            <v>1</v>
          </cell>
          <cell r="C1629" t="str">
            <v>DC3TN49</v>
          </cell>
          <cell r="D1629" t="str">
            <v>DC3TN49-DC</v>
          </cell>
          <cell r="E1629">
            <v>469</v>
          </cell>
          <cell r="F1629" t="str">
            <v>Thuế</v>
          </cell>
          <cell r="G1629">
            <v>3</v>
          </cell>
          <cell r="H1629">
            <v>45</v>
          </cell>
          <cell r="I1629" t="str">
            <v/>
          </cell>
          <cell r="J1629" t="str">
            <v/>
          </cell>
          <cell r="K1629" t="str">
            <v/>
          </cell>
          <cell r="L1629" t="str">
            <v>Viết</v>
          </cell>
          <cell r="M1629">
            <v>90</v>
          </cell>
          <cell r="N1629" t="str">
            <v>Tài chính - Ngân hàng</v>
          </cell>
          <cell r="O1629" t="str">
            <v>KINH TẾ - VẬN TẢI</v>
          </cell>
          <cell r="P1629" t="str">
            <v>KVTN</v>
          </cell>
          <cell r="Q1629" t="str">
            <v>KTVT</v>
          </cell>
          <cell r="R1629" t="str">
            <v>KTVT-KVTN</v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G1629" t="str">
            <v/>
          </cell>
          <cell r="AH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</row>
        <row r="1630">
          <cell r="A1630">
            <v>893</v>
          </cell>
          <cell r="B1630">
            <v>2</v>
          </cell>
          <cell r="C1630" t="str">
            <v>DC3TN49</v>
          </cell>
          <cell r="D1630" t="str">
            <v>DC3TN49-DL</v>
          </cell>
          <cell r="E1630">
            <v>469</v>
          </cell>
          <cell r="F1630" t="str">
            <v>Thuế</v>
          </cell>
          <cell r="G1630">
            <v>3</v>
          </cell>
          <cell r="H1630">
            <v>45</v>
          </cell>
          <cell r="I1630" t="str">
            <v/>
          </cell>
          <cell r="J1630" t="str">
            <v/>
          </cell>
          <cell r="K1630" t="str">
            <v/>
          </cell>
          <cell r="L1630" t="str">
            <v>Viết</v>
          </cell>
          <cell r="M1630">
            <v>90</v>
          </cell>
          <cell r="N1630" t="str">
            <v>Tài chính - Ngân hàng</v>
          </cell>
          <cell r="O1630" t="str">
            <v>KINH TẾ - VẬN TẢI</v>
          </cell>
          <cell r="P1630" t="str">
            <v>KVTN</v>
          </cell>
          <cell r="Q1630" t="str">
            <v>KTVT</v>
          </cell>
          <cell r="R1630" t="str">
            <v>KTVT-KVTN</v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G1630" t="str">
            <v/>
          </cell>
          <cell r="AH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</row>
        <row r="1631">
          <cell r="A1631">
            <v>893</v>
          </cell>
          <cell r="B1631">
            <v>4</v>
          </cell>
          <cell r="C1631" t="str">
            <v>CC3TN49</v>
          </cell>
          <cell r="D1631" t="str">
            <v>CC3TN49-CC</v>
          </cell>
          <cell r="E1631">
            <v>469</v>
          </cell>
          <cell r="F1631" t="str">
            <v>Thuế</v>
          </cell>
          <cell r="G1631">
            <v>3</v>
          </cell>
          <cell r="H1631">
            <v>45</v>
          </cell>
          <cell r="I1631" t="str">
            <v/>
          </cell>
          <cell r="J1631" t="str">
            <v/>
          </cell>
          <cell r="K1631" t="str">
            <v/>
          </cell>
          <cell r="L1631" t="str">
            <v>Viết</v>
          </cell>
          <cell r="M1631">
            <v>90</v>
          </cell>
          <cell r="N1631" t="str">
            <v>Tài chính - Ngân hàng</v>
          </cell>
          <cell r="O1631" t="str">
            <v>KINH TẾ - VẬN TẢI</v>
          </cell>
          <cell r="P1631" t="str">
            <v>KVTN</v>
          </cell>
          <cell r="Q1631" t="str">
            <v>KTVT</v>
          </cell>
          <cell r="R1631" t="str">
            <v>KTVT-KVTN</v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G1631" t="str">
            <v/>
          </cell>
          <cell r="AH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</row>
        <row r="1632">
          <cell r="A1632">
            <v>894</v>
          </cell>
          <cell r="B1632">
            <v>1</v>
          </cell>
          <cell r="C1632" t="str">
            <v>DC4TN21</v>
          </cell>
          <cell r="D1632" t="str">
            <v>DC4TN21-DC</v>
          </cell>
          <cell r="E1632">
            <v>670</v>
          </cell>
          <cell r="F1632" t="str">
            <v>Thực tập nghiệp vụ 1</v>
          </cell>
          <cell r="G1632">
            <v>4</v>
          </cell>
          <cell r="H1632" t="str">
            <v/>
          </cell>
          <cell r="I1632" t="str">
            <v/>
          </cell>
          <cell r="J1632">
            <v>180</v>
          </cell>
          <cell r="K1632" t="str">
            <v/>
          </cell>
          <cell r="L1632" t="str">
            <v>TH</v>
          </cell>
          <cell r="M1632" t="str">
            <v/>
          </cell>
          <cell r="N1632" t="str">
            <v>Tài chính - Ngân hàng</v>
          </cell>
          <cell r="O1632" t="str">
            <v>KINH TẾ - VẬN TẢI</v>
          </cell>
          <cell r="P1632" t="str">
            <v>KVTN</v>
          </cell>
          <cell r="Q1632" t="str">
            <v>KTVT</v>
          </cell>
          <cell r="R1632" t="str">
            <v>KTVT-KVTN</v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G1632" t="str">
            <v/>
          </cell>
          <cell r="AH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</row>
        <row r="1633">
          <cell r="A1633">
            <v>894</v>
          </cell>
          <cell r="B1633">
            <v>4</v>
          </cell>
          <cell r="C1633" t="str">
            <v>CC4TN21</v>
          </cell>
          <cell r="D1633" t="str">
            <v>CC4TN21-CC</v>
          </cell>
          <cell r="E1633">
            <v>670</v>
          </cell>
          <cell r="F1633" t="str">
            <v>Thực tập nghiệp vụ 1</v>
          </cell>
          <cell r="G1633">
            <v>4</v>
          </cell>
          <cell r="H1633" t="str">
            <v/>
          </cell>
          <cell r="I1633" t="str">
            <v/>
          </cell>
          <cell r="J1633">
            <v>180</v>
          </cell>
          <cell r="K1633" t="str">
            <v/>
          </cell>
          <cell r="L1633" t="str">
            <v>TH</v>
          </cell>
          <cell r="M1633" t="str">
            <v/>
          </cell>
          <cell r="N1633" t="str">
            <v>Tài chính - Ngân hàng</v>
          </cell>
          <cell r="O1633" t="str">
            <v>KINH TẾ - VẬN TẢI</v>
          </cell>
          <cell r="P1633" t="str">
            <v>KVTN</v>
          </cell>
          <cell r="Q1633" t="str">
            <v>KTVT</v>
          </cell>
          <cell r="R1633" t="str">
            <v>KTVT-KVTN</v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G1633" t="str">
            <v/>
          </cell>
          <cell r="AH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</row>
        <row r="1634">
          <cell r="A1634">
            <v>895</v>
          </cell>
          <cell r="B1634">
            <v>1</v>
          </cell>
          <cell r="C1634" t="str">
            <v>DC4TN22</v>
          </cell>
          <cell r="D1634" t="str">
            <v>DC4TN22-DC</v>
          </cell>
          <cell r="E1634">
            <v>671</v>
          </cell>
          <cell r="F1634" t="str">
            <v>Thực tập nghiệp vụ 2</v>
          </cell>
          <cell r="G1634">
            <v>4</v>
          </cell>
          <cell r="H1634" t="str">
            <v/>
          </cell>
          <cell r="I1634" t="str">
            <v/>
          </cell>
          <cell r="J1634">
            <v>180</v>
          </cell>
          <cell r="K1634" t="str">
            <v/>
          </cell>
          <cell r="L1634" t="str">
            <v>TH</v>
          </cell>
          <cell r="M1634" t="str">
            <v/>
          </cell>
          <cell r="N1634" t="str">
            <v>Tài chính - Ngân hàng</v>
          </cell>
          <cell r="O1634" t="str">
            <v>KINH TẾ - VẬN TẢI</v>
          </cell>
          <cell r="P1634" t="str">
            <v>KVTN</v>
          </cell>
          <cell r="Q1634" t="str">
            <v>KTVT</v>
          </cell>
          <cell r="R1634" t="str">
            <v>KTVT-KVTN</v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G1634" t="str">
            <v/>
          </cell>
          <cell r="AH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</row>
        <row r="1635">
          <cell r="A1635">
            <v>895</v>
          </cell>
          <cell r="B1635">
            <v>4</v>
          </cell>
          <cell r="C1635" t="str">
            <v>CC4TN22</v>
          </cell>
          <cell r="D1635" t="str">
            <v>CC4TN22-CC</v>
          </cell>
          <cell r="E1635">
            <v>671</v>
          </cell>
          <cell r="F1635" t="str">
            <v>Thực tập nghiệp vụ 2</v>
          </cell>
          <cell r="G1635">
            <v>4</v>
          </cell>
          <cell r="H1635" t="str">
            <v/>
          </cell>
          <cell r="I1635" t="str">
            <v/>
          </cell>
          <cell r="J1635">
            <v>180</v>
          </cell>
          <cell r="K1635" t="str">
            <v/>
          </cell>
          <cell r="L1635" t="str">
            <v>TH</v>
          </cell>
          <cell r="M1635" t="str">
            <v/>
          </cell>
          <cell r="N1635" t="str">
            <v>Tài chính - Ngân hàng</v>
          </cell>
          <cell r="O1635" t="str">
            <v>KINH TẾ - VẬN TẢI</v>
          </cell>
          <cell r="P1635" t="str">
            <v>KVTN</v>
          </cell>
          <cell r="Q1635" t="str">
            <v>KTVT</v>
          </cell>
          <cell r="R1635" t="str">
            <v>KTVT-KVTN</v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G1635" t="str">
            <v/>
          </cell>
          <cell r="AH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</row>
        <row r="1636">
          <cell r="A1636">
            <v>896</v>
          </cell>
          <cell r="B1636">
            <v>1</v>
          </cell>
          <cell r="C1636" t="str">
            <v>DC4TN70</v>
          </cell>
          <cell r="D1636" t="str">
            <v>DC4TN70-DC</v>
          </cell>
          <cell r="E1636">
            <v>702</v>
          </cell>
          <cell r="F1636" t="str">
            <v>Thực tập tốt nghiệp</v>
          </cell>
          <cell r="G1636">
            <v>4</v>
          </cell>
          <cell r="H1636" t="str">
            <v/>
          </cell>
          <cell r="I1636" t="str">
            <v/>
          </cell>
          <cell r="J1636">
            <v>180</v>
          </cell>
          <cell r="K1636" t="str">
            <v/>
          </cell>
          <cell r="L1636" t="str">
            <v>VĐ</v>
          </cell>
          <cell r="M1636" t="str">
            <v/>
          </cell>
          <cell r="N1636" t="str">
            <v>Tài chính - Ngân hàng</v>
          </cell>
          <cell r="O1636" t="str">
            <v>KINH TẾ - VẬN TẢI</v>
          </cell>
          <cell r="P1636" t="str">
            <v>KVTN</v>
          </cell>
          <cell r="Q1636" t="str">
            <v>KTVT</v>
          </cell>
          <cell r="R1636" t="str">
            <v>KTVT-KVTN</v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G1636" t="str">
            <v/>
          </cell>
          <cell r="AH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</row>
        <row r="1637">
          <cell r="A1637">
            <v>896</v>
          </cell>
          <cell r="B1637">
            <v>4</v>
          </cell>
          <cell r="C1637" t="str">
            <v>CC4TN70</v>
          </cell>
          <cell r="D1637" t="str">
            <v>CC4TN70-CC</v>
          </cell>
          <cell r="E1637">
            <v>702</v>
          </cell>
          <cell r="F1637" t="str">
            <v>Thực tập tốt nghiệp</v>
          </cell>
          <cell r="G1637">
            <v>4</v>
          </cell>
          <cell r="H1637" t="str">
            <v/>
          </cell>
          <cell r="I1637" t="str">
            <v/>
          </cell>
          <cell r="J1637">
            <v>180</v>
          </cell>
          <cell r="K1637" t="str">
            <v/>
          </cell>
          <cell r="L1637" t="str">
            <v>VĐ</v>
          </cell>
          <cell r="M1637" t="str">
            <v/>
          </cell>
          <cell r="N1637" t="str">
            <v>Tài chính - Ngân hàng</v>
          </cell>
          <cell r="O1637" t="str">
            <v>KINH TẾ - VẬN TẢI</v>
          </cell>
          <cell r="P1637" t="str">
            <v>KVTN</v>
          </cell>
          <cell r="Q1637" t="str">
            <v>KTVT</v>
          </cell>
          <cell r="R1637" t="str">
            <v>KTVT-KVTN</v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G1637" t="str">
            <v/>
          </cell>
          <cell r="AH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</row>
        <row r="1638">
          <cell r="A1638">
            <v>897</v>
          </cell>
          <cell r="B1638">
            <v>1</v>
          </cell>
          <cell r="C1638" t="str">
            <v>DC1CB26</v>
          </cell>
          <cell r="D1638" t="str">
            <v>DC1CB26-DC</v>
          </cell>
          <cell r="E1638">
            <v>20</v>
          </cell>
          <cell r="F1638" t="str">
            <v xml:space="preserve">Hoá học đại cương </v>
          </cell>
          <cell r="G1638">
            <v>3</v>
          </cell>
          <cell r="H1638">
            <v>30</v>
          </cell>
          <cell r="I1638">
            <v>30</v>
          </cell>
          <cell r="J1638" t="str">
            <v/>
          </cell>
          <cell r="K1638" t="str">
            <v/>
          </cell>
          <cell r="L1638" t="str">
            <v>TN</v>
          </cell>
          <cell r="M1638" t="str">
            <v/>
          </cell>
          <cell r="N1638" t="str">
            <v>Hóa học</v>
          </cell>
          <cell r="O1638" t="str">
            <v>KHOA HỌC CƠ BẢN</v>
          </cell>
          <cell r="P1638" t="str">
            <v>CBHO</v>
          </cell>
          <cell r="Q1638" t="str">
            <v>KHCB</v>
          </cell>
          <cell r="R1638" t="str">
            <v>KHCB-CBHO</v>
          </cell>
          <cell r="U1638" t="str">
            <v>x</v>
          </cell>
          <cell r="V1638" t="str">
            <v>x</v>
          </cell>
          <cell r="W1638" t="str">
            <v>x</v>
          </cell>
          <cell r="X1638" t="str">
            <v>x</v>
          </cell>
          <cell r="Y1638" t="str">
            <v>x</v>
          </cell>
          <cell r="Z1638" t="str">
            <v>x</v>
          </cell>
          <cell r="AA1638" t="str">
            <v>x</v>
          </cell>
          <cell r="AB1638" t="str">
            <v>x</v>
          </cell>
          <cell r="AC1638" t="str">
            <v>x</v>
          </cell>
          <cell r="AD1638" t="str">
            <v>x</v>
          </cell>
          <cell r="AE1638" t="str">
            <v>x</v>
          </cell>
          <cell r="AG1638" t="str">
            <v/>
          </cell>
          <cell r="AH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>x</v>
          </cell>
          <cell r="AR1638" t="str">
            <v>x</v>
          </cell>
          <cell r="AS1638" t="str">
            <v>x</v>
          </cell>
          <cell r="AT1638" t="str">
            <v/>
          </cell>
          <cell r="AU1638" t="str">
            <v>x</v>
          </cell>
          <cell r="AV1638" t="str">
            <v/>
          </cell>
          <cell r="AW1638" t="str">
            <v>x</v>
          </cell>
          <cell r="AX1638" t="str">
            <v>x</v>
          </cell>
          <cell r="AY1638" t="str">
            <v>x</v>
          </cell>
          <cell r="AZ1638" t="str">
            <v>x</v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</row>
        <row r="1639">
          <cell r="A1639">
            <v>897</v>
          </cell>
          <cell r="B1639">
            <v>3</v>
          </cell>
          <cell r="C1639" t="str">
            <v>DC1CB26</v>
          </cell>
          <cell r="D1639" t="str">
            <v>DC1CB26-DV</v>
          </cell>
          <cell r="E1639">
            <v>20</v>
          </cell>
          <cell r="F1639" t="str">
            <v xml:space="preserve">Hoá học đại cương </v>
          </cell>
          <cell r="G1639">
            <v>3</v>
          </cell>
          <cell r="H1639">
            <v>30</v>
          </cell>
          <cell r="I1639">
            <v>30</v>
          </cell>
          <cell r="J1639" t="str">
            <v/>
          </cell>
          <cell r="K1639" t="str">
            <v/>
          </cell>
          <cell r="L1639" t="str">
            <v>VĐ</v>
          </cell>
          <cell r="M1639" t="str">
            <v/>
          </cell>
          <cell r="N1639" t="str">
            <v>Hóa học</v>
          </cell>
          <cell r="O1639" t="str">
            <v>KHOA HỌC CƠ BẢN</v>
          </cell>
          <cell r="P1639" t="str">
            <v>CBHO</v>
          </cell>
          <cell r="Q1639" t="str">
            <v>KHCB</v>
          </cell>
          <cell r="R1639" t="str">
            <v>KHCB-CBHO</v>
          </cell>
          <cell r="U1639" t="str">
            <v>x</v>
          </cell>
          <cell r="V1639" t="str">
            <v>x</v>
          </cell>
          <cell r="W1639" t="str">
            <v>x</v>
          </cell>
          <cell r="X1639" t="str">
            <v>x</v>
          </cell>
          <cell r="Y1639" t="str">
            <v>x</v>
          </cell>
          <cell r="Z1639" t="str">
            <v>x</v>
          </cell>
          <cell r="AA1639" t="str">
            <v>x</v>
          </cell>
          <cell r="AB1639" t="str">
            <v>x</v>
          </cell>
          <cell r="AC1639" t="str">
            <v>x</v>
          </cell>
          <cell r="AD1639" t="str">
            <v>x</v>
          </cell>
          <cell r="AE1639" t="str">
            <v>x</v>
          </cell>
          <cell r="AG1639" t="str">
            <v/>
          </cell>
          <cell r="AH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>x</v>
          </cell>
          <cell r="AR1639" t="str">
            <v>x</v>
          </cell>
          <cell r="AS1639" t="str">
            <v>x</v>
          </cell>
          <cell r="AT1639" t="str">
            <v/>
          </cell>
          <cell r="AU1639" t="str">
            <v>x</v>
          </cell>
          <cell r="AV1639" t="str">
            <v/>
          </cell>
          <cell r="AW1639" t="str">
            <v>x</v>
          </cell>
          <cell r="AX1639" t="str">
            <v>x</v>
          </cell>
          <cell r="AY1639" t="str">
            <v>x</v>
          </cell>
          <cell r="AZ1639" t="str">
            <v>x</v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</row>
        <row r="1640">
          <cell r="A1640">
            <v>897</v>
          </cell>
          <cell r="B1640">
            <v>4</v>
          </cell>
          <cell r="C1640" t="str">
            <v>MH1CB26</v>
          </cell>
          <cell r="D1640" t="str">
            <v>MH1CB26-CC</v>
          </cell>
          <cell r="E1640">
            <v>20</v>
          </cell>
          <cell r="F1640" t="str">
            <v xml:space="preserve">Hoá học đại cương </v>
          </cell>
          <cell r="G1640">
            <v>3</v>
          </cell>
          <cell r="H1640">
            <v>30</v>
          </cell>
          <cell r="I1640">
            <v>30</v>
          </cell>
          <cell r="J1640" t="str">
            <v/>
          </cell>
          <cell r="K1640" t="str">
            <v/>
          </cell>
          <cell r="L1640" t="str">
            <v>TN</v>
          </cell>
          <cell r="M1640" t="str">
            <v/>
          </cell>
          <cell r="N1640" t="str">
            <v>Hóa học</v>
          </cell>
          <cell r="O1640" t="str">
            <v>KHOA HỌC CƠ BẢN</v>
          </cell>
          <cell r="P1640" t="str">
            <v>CBHO</v>
          </cell>
          <cell r="Q1640" t="str">
            <v>KHCB</v>
          </cell>
          <cell r="R1640" t="str">
            <v>KHCB-CBHO</v>
          </cell>
          <cell r="U1640" t="str">
            <v>x</v>
          </cell>
          <cell r="V1640" t="str">
            <v>x</v>
          </cell>
          <cell r="W1640" t="str">
            <v>x</v>
          </cell>
          <cell r="X1640" t="str">
            <v>x</v>
          </cell>
          <cell r="Y1640" t="str">
            <v>x</v>
          </cell>
          <cell r="Z1640" t="str">
            <v>x</v>
          </cell>
          <cell r="AA1640" t="str">
            <v>x</v>
          </cell>
          <cell r="AB1640" t="str">
            <v>x</v>
          </cell>
          <cell r="AC1640" t="str">
            <v>x</v>
          </cell>
          <cell r="AD1640" t="str">
            <v>x</v>
          </cell>
          <cell r="AE1640" t="str">
            <v>x</v>
          </cell>
          <cell r="AG1640" t="str">
            <v/>
          </cell>
          <cell r="AH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>x</v>
          </cell>
          <cell r="AR1640" t="str">
            <v>x</v>
          </cell>
          <cell r="AS1640" t="str">
            <v>x</v>
          </cell>
          <cell r="AT1640" t="str">
            <v/>
          </cell>
          <cell r="AU1640" t="str">
            <v>x</v>
          </cell>
          <cell r="AV1640" t="str">
            <v/>
          </cell>
          <cell r="AW1640" t="str">
            <v>x</v>
          </cell>
          <cell r="AX1640" t="str">
            <v>x</v>
          </cell>
          <cell r="AY1640" t="str">
            <v>x</v>
          </cell>
          <cell r="AZ1640" t="str">
            <v>x</v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</row>
        <row r="1641">
          <cell r="A1641">
            <v>897</v>
          </cell>
          <cell r="B1641">
            <v>5</v>
          </cell>
          <cell r="C1641" t="str">
            <v>MH1CB26</v>
          </cell>
          <cell r="D1641" t="str">
            <v>MH1CB26-CL</v>
          </cell>
          <cell r="E1641">
            <v>20</v>
          </cell>
          <cell r="F1641" t="str">
            <v xml:space="preserve">Hoá học đại cương </v>
          </cell>
          <cell r="G1641">
            <v>3</v>
          </cell>
          <cell r="H1641">
            <v>30</v>
          </cell>
          <cell r="I1641">
            <v>30</v>
          </cell>
          <cell r="J1641" t="str">
            <v/>
          </cell>
          <cell r="K1641" t="str">
            <v/>
          </cell>
          <cell r="L1641" t="str">
            <v>VĐ</v>
          </cell>
          <cell r="M1641" t="str">
            <v/>
          </cell>
          <cell r="N1641" t="str">
            <v>Hóa học</v>
          </cell>
          <cell r="O1641" t="str">
            <v>KHOA HỌC CƠ BẢN</v>
          </cell>
          <cell r="P1641" t="str">
            <v>CBHO</v>
          </cell>
          <cell r="Q1641" t="str">
            <v>KHCB</v>
          </cell>
          <cell r="R1641" t="str">
            <v>KHCB-CBHO</v>
          </cell>
          <cell r="U1641" t="str">
            <v>x</v>
          </cell>
          <cell r="V1641" t="str">
            <v>x</v>
          </cell>
          <cell r="W1641" t="str">
            <v>x</v>
          </cell>
          <cell r="X1641" t="str">
            <v>x</v>
          </cell>
          <cell r="Y1641" t="str">
            <v>x</v>
          </cell>
          <cell r="Z1641" t="str">
            <v>x</v>
          </cell>
          <cell r="AA1641" t="str">
            <v>x</v>
          </cell>
          <cell r="AB1641" t="str">
            <v>x</v>
          </cell>
          <cell r="AC1641" t="str">
            <v>x</v>
          </cell>
          <cell r="AD1641" t="str">
            <v>x</v>
          </cell>
          <cell r="AE1641" t="str">
            <v>x</v>
          </cell>
          <cell r="AG1641" t="str">
            <v/>
          </cell>
          <cell r="AH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>x</v>
          </cell>
          <cell r="AR1641" t="str">
            <v>x</v>
          </cell>
          <cell r="AS1641" t="str">
            <v>x</v>
          </cell>
          <cell r="AT1641" t="str">
            <v/>
          </cell>
          <cell r="AU1641" t="str">
            <v>x</v>
          </cell>
          <cell r="AV1641" t="str">
            <v/>
          </cell>
          <cell r="AW1641" t="str">
            <v>x</v>
          </cell>
          <cell r="AX1641" t="str">
            <v>x</v>
          </cell>
          <cell r="AY1641" t="str">
            <v>x</v>
          </cell>
          <cell r="AZ1641" t="str">
            <v>x</v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</row>
        <row r="1642">
          <cell r="A1642">
            <v>898</v>
          </cell>
          <cell r="B1642">
            <v>1</v>
          </cell>
          <cell r="C1642" t="str">
            <v>DC1CB27</v>
          </cell>
          <cell r="D1642" t="str">
            <v>DC1CB27-DC</v>
          </cell>
          <cell r="E1642">
            <v>20</v>
          </cell>
          <cell r="F1642" t="str">
            <v>Hoá học đại cương (K62????)</v>
          </cell>
          <cell r="G1642">
            <v>3</v>
          </cell>
          <cell r="H1642">
            <v>30</v>
          </cell>
          <cell r="I1642">
            <v>30</v>
          </cell>
          <cell r="J1642" t="str">
            <v/>
          </cell>
          <cell r="K1642" t="str">
            <v/>
          </cell>
          <cell r="L1642" t="str">
            <v>VĐ</v>
          </cell>
          <cell r="M1642" t="str">
            <v/>
          </cell>
          <cell r="N1642" t="str">
            <v>Hóa học</v>
          </cell>
          <cell r="O1642" t="str">
            <v>KHOA HỌC CƠ BẢN</v>
          </cell>
          <cell r="P1642" t="str">
            <v>CBHO</v>
          </cell>
          <cell r="Q1642" t="str">
            <v>KHCB</v>
          </cell>
          <cell r="R1642" t="str">
            <v>KHCB-CBHO</v>
          </cell>
          <cell r="U1642" t="str">
            <v>x</v>
          </cell>
          <cell r="V1642" t="str">
            <v>x</v>
          </cell>
          <cell r="W1642" t="str">
            <v>x</v>
          </cell>
          <cell r="X1642" t="str">
            <v>x</v>
          </cell>
          <cell r="Y1642" t="str">
            <v>x</v>
          </cell>
          <cell r="Z1642" t="str">
            <v>x</v>
          </cell>
          <cell r="AA1642" t="str">
            <v>x</v>
          </cell>
          <cell r="AB1642" t="str">
            <v>x</v>
          </cell>
          <cell r="AC1642" t="str">
            <v>x</v>
          </cell>
          <cell r="AD1642" t="str">
            <v>x</v>
          </cell>
          <cell r="AE1642" t="str">
            <v>x</v>
          </cell>
          <cell r="AG1642" t="str">
            <v/>
          </cell>
          <cell r="AH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>x</v>
          </cell>
          <cell r="AR1642" t="str">
            <v>x</v>
          </cell>
          <cell r="AS1642" t="str">
            <v>x</v>
          </cell>
          <cell r="AT1642" t="str">
            <v/>
          </cell>
          <cell r="AU1642" t="str">
            <v>x</v>
          </cell>
          <cell r="AV1642" t="str">
            <v/>
          </cell>
          <cell r="AW1642" t="str">
            <v>x</v>
          </cell>
          <cell r="AX1642" t="str">
            <v>x</v>
          </cell>
          <cell r="AY1642" t="str">
            <v>x</v>
          </cell>
          <cell r="AZ1642" t="str">
            <v>x</v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</row>
        <row r="1643">
          <cell r="A1643">
            <v>899</v>
          </cell>
          <cell r="B1643">
            <v>1</v>
          </cell>
          <cell r="C1643" t="str">
            <v>DC1CB93</v>
          </cell>
          <cell r="D1643" t="str">
            <v>DC1CB93-DC</v>
          </cell>
          <cell r="E1643">
            <v>36</v>
          </cell>
          <cell r="F1643" t="str">
            <v>Hóa lý</v>
          </cell>
          <cell r="G1643">
            <v>2</v>
          </cell>
          <cell r="H1643">
            <v>30</v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  <cell r="N1643" t="str">
            <v>CNKT Môi trường</v>
          </cell>
          <cell r="O1643" t="str">
            <v>CÔNG TRÌNH</v>
          </cell>
          <cell r="P1643" t="str">
            <v>CTMO</v>
          </cell>
          <cell r="Q1643" t="str">
            <v>KCT</v>
          </cell>
          <cell r="R1643" t="str">
            <v>KCT-CTMO</v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G1643" t="str">
            <v/>
          </cell>
          <cell r="AH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</row>
        <row r="1644">
          <cell r="A1644">
            <v>900</v>
          </cell>
          <cell r="B1644">
            <v>1</v>
          </cell>
          <cell r="C1644" t="str">
            <v>DC1CB21</v>
          </cell>
          <cell r="D1644" t="str">
            <v>DC1CB21-DC</v>
          </cell>
          <cell r="E1644">
            <v>16</v>
          </cell>
          <cell r="F1644" t="str">
            <v>Vật lý đại cương 1</v>
          </cell>
          <cell r="G1644">
            <v>4</v>
          </cell>
          <cell r="H1644">
            <v>45</v>
          </cell>
          <cell r="I1644">
            <v>30</v>
          </cell>
          <cell r="J1644" t="str">
            <v/>
          </cell>
          <cell r="K1644" t="str">
            <v/>
          </cell>
          <cell r="L1644" t="str">
            <v>TN</v>
          </cell>
          <cell r="M1644">
            <v>90</v>
          </cell>
          <cell r="N1644" t="str">
            <v>Vật lý</v>
          </cell>
          <cell r="O1644" t="str">
            <v>KHOA HỌC CƠ BẢN</v>
          </cell>
          <cell r="P1644" t="str">
            <v>CBLY</v>
          </cell>
          <cell r="Q1644" t="str">
            <v>KHCB</v>
          </cell>
          <cell r="R1644" t="str">
            <v>KHCB-CBLY</v>
          </cell>
          <cell r="U1644" t="str">
            <v>x</v>
          </cell>
          <cell r="V1644" t="str">
            <v>x</v>
          </cell>
          <cell r="W1644" t="str">
            <v>x</v>
          </cell>
          <cell r="X1644" t="str">
            <v>x</v>
          </cell>
          <cell r="Y1644" t="str">
            <v>x</v>
          </cell>
          <cell r="Z1644" t="str">
            <v>x</v>
          </cell>
          <cell r="AA1644" t="str">
            <v>x</v>
          </cell>
          <cell r="AB1644" t="str">
            <v>x</v>
          </cell>
          <cell r="AC1644" t="str">
            <v>x</v>
          </cell>
          <cell r="AD1644" t="str">
            <v>x</v>
          </cell>
          <cell r="AE1644" t="str">
            <v>x</v>
          </cell>
          <cell r="AG1644" t="str">
            <v>x</v>
          </cell>
          <cell r="AH1644" t="str">
            <v>x</v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</row>
        <row r="1645">
          <cell r="A1645">
            <v>900</v>
          </cell>
          <cell r="B1645">
            <v>3</v>
          </cell>
          <cell r="C1645" t="str">
            <v>DC1CB21</v>
          </cell>
          <cell r="D1645" t="str">
            <v>DC1CB21-DV</v>
          </cell>
          <cell r="E1645">
            <v>16</v>
          </cell>
          <cell r="F1645" t="str">
            <v>Vật lý đại cương 1</v>
          </cell>
          <cell r="G1645">
            <v>4</v>
          </cell>
          <cell r="H1645">
            <v>45</v>
          </cell>
          <cell r="I1645">
            <v>30</v>
          </cell>
          <cell r="J1645" t="str">
            <v/>
          </cell>
          <cell r="K1645" t="str">
            <v/>
          </cell>
          <cell r="L1645" t="str">
            <v>Viết</v>
          </cell>
          <cell r="M1645">
            <v>90</v>
          </cell>
          <cell r="N1645" t="str">
            <v>Vật lý</v>
          </cell>
          <cell r="O1645" t="str">
            <v>KHOA HỌC CƠ BẢN</v>
          </cell>
          <cell r="P1645" t="str">
            <v>CBLY</v>
          </cell>
          <cell r="Q1645" t="str">
            <v>KHCB</v>
          </cell>
          <cell r="R1645" t="str">
            <v>KHCB-CBLY</v>
          </cell>
          <cell r="U1645" t="str">
            <v>x</v>
          </cell>
          <cell r="V1645" t="str">
            <v>x</v>
          </cell>
          <cell r="W1645" t="str">
            <v>x</v>
          </cell>
          <cell r="X1645" t="str">
            <v>x</v>
          </cell>
          <cell r="Y1645" t="str">
            <v>x</v>
          </cell>
          <cell r="Z1645" t="str">
            <v>x</v>
          </cell>
          <cell r="AA1645" t="str">
            <v>x</v>
          </cell>
          <cell r="AB1645" t="str">
            <v>x</v>
          </cell>
          <cell r="AC1645" t="str">
            <v>x</v>
          </cell>
          <cell r="AD1645" t="str">
            <v>x</v>
          </cell>
          <cell r="AE1645" t="str">
            <v>x</v>
          </cell>
          <cell r="AG1645" t="str">
            <v>x</v>
          </cell>
          <cell r="AH1645" t="str">
            <v>x</v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</row>
        <row r="1646">
          <cell r="A1646">
            <v>901</v>
          </cell>
          <cell r="B1646">
            <v>4</v>
          </cell>
          <cell r="C1646" t="str">
            <v>MH1CB21</v>
          </cell>
          <cell r="D1646" t="str">
            <v>MH1CB21-CC</v>
          </cell>
          <cell r="E1646">
            <v>18</v>
          </cell>
          <cell r="F1646" t="str">
            <v>Vật lý đại cương 1</v>
          </cell>
          <cell r="G1646">
            <v>3</v>
          </cell>
          <cell r="H1646">
            <v>45</v>
          </cell>
          <cell r="I1646" t="str">
            <v/>
          </cell>
          <cell r="J1646" t="str">
            <v/>
          </cell>
          <cell r="K1646" t="str">
            <v/>
          </cell>
          <cell r="L1646" t="str">
            <v>TN</v>
          </cell>
          <cell r="M1646">
            <v>90</v>
          </cell>
          <cell r="N1646" t="str">
            <v>Vật lý</v>
          </cell>
          <cell r="O1646" t="str">
            <v>KHOA HỌC CƠ BẢN</v>
          </cell>
          <cell r="P1646" t="str">
            <v>CBLY</v>
          </cell>
          <cell r="Q1646" t="str">
            <v>KHCB</v>
          </cell>
          <cell r="R1646" t="str">
            <v>KHCB-CBLY</v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G1646" t="str">
            <v/>
          </cell>
          <cell r="AH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>x</v>
          </cell>
          <cell r="AR1646" t="str">
            <v>x</v>
          </cell>
          <cell r="AS1646" t="str">
            <v>x</v>
          </cell>
          <cell r="AT1646" t="str">
            <v/>
          </cell>
          <cell r="AU1646" t="str">
            <v>x</v>
          </cell>
          <cell r="AV1646" t="str">
            <v/>
          </cell>
          <cell r="AW1646" t="str">
            <v>x</v>
          </cell>
          <cell r="AX1646" t="str">
            <v>x</v>
          </cell>
          <cell r="AY1646" t="str">
            <v>x</v>
          </cell>
          <cell r="AZ1646" t="str">
            <v>x</v>
          </cell>
          <cell r="BA1646" t="str">
            <v>x</v>
          </cell>
          <cell r="BB1646" t="str">
            <v>x</v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</row>
        <row r="1647">
          <cell r="A1647">
            <v>901</v>
          </cell>
          <cell r="B1647">
            <v>5</v>
          </cell>
          <cell r="C1647" t="str">
            <v>MH1CB21</v>
          </cell>
          <cell r="D1647" t="str">
            <v>MH1CB21-CL</v>
          </cell>
          <cell r="E1647">
            <v>18</v>
          </cell>
          <cell r="F1647" t="str">
            <v>Vật lý đại cương 1</v>
          </cell>
          <cell r="G1647">
            <v>3</v>
          </cell>
          <cell r="H1647">
            <v>45</v>
          </cell>
          <cell r="I1647" t="str">
            <v/>
          </cell>
          <cell r="J1647" t="str">
            <v/>
          </cell>
          <cell r="K1647" t="str">
            <v/>
          </cell>
          <cell r="L1647" t="str">
            <v>Viết</v>
          </cell>
          <cell r="M1647">
            <v>90</v>
          </cell>
          <cell r="N1647" t="str">
            <v>Vật lý</v>
          </cell>
          <cell r="O1647" t="str">
            <v>KHOA HỌC CƠ BẢN</v>
          </cell>
          <cell r="P1647" t="str">
            <v>CBLY</v>
          </cell>
          <cell r="Q1647" t="str">
            <v>KHCB</v>
          </cell>
          <cell r="R1647" t="str">
            <v>KHCB-CBLY</v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G1647" t="str">
            <v/>
          </cell>
          <cell r="AH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>x</v>
          </cell>
          <cell r="AR1647" t="str">
            <v>x</v>
          </cell>
          <cell r="AS1647" t="str">
            <v>x</v>
          </cell>
          <cell r="AT1647" t="str">
            <v/>
          </cell>
          <cell r="AU1647" t="str">
            <v>x</v>
          </cell>
          <cell r="AV1647" t="str">
            <v/>
          </cell>
          <cell r="AW1647" t="str">
            <v>x</v>
          </cell>
          <cell r="AX1647" t="str">
            <v>x</v>
          </cell>
          <cell r="AY1647" t="str">
            <v>x</v>
          </cell>
          <cell r="AZ1647" t="str">
            <v>x</v>
          </cell>
          <cell r="BA1647" t="str">
            <v>x</v>
          </cell>
          <cell r="BB1647" t="str">
            <v>x</v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</row>
        <row r="1648">
          <cell r="A1648">
            <v>902</v>
          </cell>
          <cell r="B1648">
            <v>1</v>
          </cell>
          <cell r="C1648" t="str">
            <v>DC1CB21x</v>
          </cell>
          <cell r="D1648" t="str">
            <v>DC1CB21x-DC</v>
          </cell>
          <cell r="E1648">
            <v>16</v>
          </cell>
          <cell r="F1648" t="str">
            <v>Vật lý đại cương 1 (K62-63)</v>
          </cell>
          <cell r="G1648">
            <v>4</v>
          </cell>
          <cell r="H1648">
            <v>45</v>
          </cell>
          <cell r="I1648">
            <v>30</v>
          </cell>
          <cell r="J1648" t="str">
            <v/>
          </cell>
          <cell r="K1648" t="str">
            <v/>
          </cell>
          <cell r="L1648" t="str">
            <v>Viết</v>
          </cell>
          <cell r="M1648">
            <v>90</v>
          </cell>
          <cell r="N1648" t="str">
            <v>Vật lý</v>
          </cell>
          <cell r="O1648" t="str">
            <v>KHOA HỌC CƠ BẢN</v>
          </cell>
          <cell r="P1648" t="str">
            <v>CBLY</v>
          </cell>
          <cell r="Q1648" t="str">
            <v>KHCB</v>
          </cell>
          <cell r="R1648" t="str">
            <v>KHCB-CBLY</v>
          </cell>
          <cell r="U1648" t="str">
            <v>x</v>
          </cell>
          <cell r="V1648" t="str">
            <v>x</v>
          </cell>
          <cell r="W1648" t="str">
            <v>x</v>
          </cell>
          <cell r="X1648" t="str">
            <v>x</v>
          </cell>
          <cell r="Y1648" t="str">
            <v>x</v>
          </cell>
          <cell r="Z1648" t="str">
            <v>x</v>
          </cell>
          <cell r="AA1648" t="str">
            <v>x</v>
          </cell>
          <cell r="AB1648" t="str">
            <v>x</v>
          </cell>
          <cell r="AC1648" t="str">
            <v>x</v>
          </cell>
          <cell r="AD1648" t="str">
            <v>x</v>
          </cell>
          <cell r="AE1648" t="str">
            <v>x</v>
          </cell>
          <cell r="AG1648" t="str">
            <v>x</v>
          </cell>
          <cell r="AH1648" t="str">
            <v>x</v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</row>
        <row r="1649">
          <cell r="A1649">
            <v>903</v>
          </cell>
          <cell r="B1649">
            <v>1</v>
          </cell>
          <cell r="C1649" t="str">
            <v>DC1CB22</v>
          </cell>
          <cell r="D1649" t="str">
            <v>DC1CB22-DC</v>
          </cell>
          <cell r="E1649">
            <v>17</v>
          </cell>
          <cell r="F1649" t="str">
            <v>Vật lý đại cương 2</v>
          </cell>
          <cell r="G1649">
            <v>2</v>
          </cell>
          <cell r="H1649">
            <v>30</v>
          </cell>
          <cell r="I1649" t="str">
            <v/>
          </cell>
          <cell r="J1649" t="str">
            <v/>
          </cell>
          <cell r="K1649" t="str">
            <v/>
          </cell>
          <cell r="L1649" t="str">
            <v>TN</v>
          </cell>
          <cell r="M1649">
            <v>60</v>
          </cell>
          <cell r="N1649" t="str">
            <v>Vật lý</v>
          </cell>
          <cell r="O1649" t="str">
            <v>KHOA HỌC CƠ BẢN</v>
          </cell>
          <cell r="P1649" t="str">
            <v>CBLY</v>
          </cell>
          <cell r="Q1649" t="str">
            <v>KHCB</v>
          </cell>
          <cell r="R1649" t="str">
            <v>KHCB-CBLY</v>
          </cell>
          <cell r="U1649" t="str">
            <v>x</v>
          </cell>
          <cell r="V1649" t="str">
            <v>x</v>
          </cell>
          <cell r="W1649" t="str">
            <v>x</v>
          </cell>
          <cell r="X1649" t="str">
            <v>x</v>
          </cell>
          <cell r="Y1649" t="str">
            <v>x</v>
          </cell>
          <cell r="Z1649" t="str">
            <v>x</v>
          </cell>
          <cell r="AA1649" t="str">
            <v>x</v>
          </cell>
          <cell r="AB1649" t="str">
            <v>x</v>
          </cell>
          <cell r="AC1649" t="str">
            <v>x</v>
          </cell>
          <cell r="AD1649" t="str">
            <v>x</v>
          </cell>
          <cell r="AE1649" t="str">
            <v>x</v>
          </cell>
          <cell r="AG1649" t="str">
            <v>x</v>
          </cell>
          <cell r="AH1649" t="str">
            <v>x</v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</row>
        <row r="1650">
          <cell r="A1650">
            <v>903</v>
          </cell>
          <cell r="B1650">
            <v>3</v>
          </cell>
          <cell r="C1650" t="str">
            <v>DC1CB22</v>
          </cell>
          <cell r="D1650" t="str">
            <v>DC1CB22-DV</v>
          </cell>
          <cell r="E1650">
            <v>17</v>
          </cell>
          <cell r="F1650" t="str">
            <v>Vật lý đại cương 2</v>
          </cell>
          <cell r="G1650">
            <v>2</v>
          </cell>
          <cell r="H1650">
            <v>30</v>
          </cell>
          <cell r="I1650" t="str">
            <v/>
          </cell>
          <cell r="J1650" t="str">
            <v/>
          </cell>
          <cell r="K1650" t="str">
            <v/>
          </cell>
          <cell r="L1650" t="str">
            <v>TN</v>
          </cell>
          <cell r="M1650">
            <v>60</v>
          </cell>
          <cell r="N1650" t="str">
            <v>Vật lý</v>
          </cell>
          <cell r="O1650" t="str">
            <v>KHOA HỌC CƠ BẢN</v>
          </cell>
          <cell r="P1650" t="str">
            <v>CBLY</v>
          </cell>
          <cell r="Q1650" t="str">
            <v>KHCB</v>
          </cell>
          <cell r="R1650" t="str">
            <v>KHCB-CBLY</v>
          </cell>
          <cell r="U1650" t="str">
            <v>x</v>
          </cell>
          <cell r="V1650" t="str">
            <v>x</v>
          </cell>
          <cell r="W1650" t="str">
            <v>x</v>
          </cell>
          <cell r="X1650" t="str">
            <v>x</v>
          </cell>
          <cell r="Y1650" t="str">
            <v>x</v>
          </cell>
          <cell r="Z1650" t="str">
            <v>x</v>
          </cell>
          <cell r="AA1650" t="str">
            <v>x</v>
          </cell>
          <cell r="AB1650" t="str">
            <v>x</v>
          </cell>
          <cell r="AC1650" t="str">
            <v>x</v>
          </cell>
          <cell r="AD1650" t="str">
            <v>x</v>
          </cell>
          <cell r="AE1650" t="str">
            <v>x</v>
          </cell>
          <cell r="AG1650" t="str">
            <v>x</v>
          </cell>
          <cell r="AH1650" t="str">
            <v>x</v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</row>
        <row r="1651">
          <cell r="A1651">
            <v>904</v>
          </cell>
          <cell r="B1651">
            <v>2</v>
          </cell>
          <cell r="C1651" t="str">
            <v>DL1CB22</v>
          </cell>
          <cell r="D1651" t="str">
            <v>DL1CB22-DL</v>
          </cell>
          <cell r="E1651">
            <v>19</v>
          </cell>
          <cell r="F1651" t="str">
            <v>Vật lý đại cương 2</v>
          </cell>
          <cell r="G1651">
            <v>3</v>
          </cell>
          <cell r="H1651">
            <v>30</v>
          </cell>
          <cell r="I1651">
            <v>30</v>
          </cell>
          <cell r="J1651" t="str">
            <v/>
          </cell>
          <cell r="K1651" t="str">
            <v/>
          </cell>
          <cell r="L1651" t="str">
            <v>TN</v>
          </cell>
          <cell r="M1651">
            <v>60</v>
          </cell>
          <cell r="N1651" t="str">
            <v>Vật lý</v>
          </cell>
          <cell r="O1651" t="str">
            <v>KHOA HỌC CƠ BẢN</v>
          </cell>
          <cell r="P1651" t="str">
            <v>CBLY</v>
          </cell>
          <cell r="Q1651" t="str">
            <v>KHCB</v>
          </cell>
          <cell r="R1651" t="str">
            <v>KHCB-CBLY</v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G1651" t="str">
            <v/>
          </cell>
          <cell r="AH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</row>
        <row r="1652">
          <cell r="A1652">
            <v>904</v>
          </cell>
          <cell r="B1652">
            <v>1</v>
          </cell>
          <cell r="C1652" t="str">
            <v>DC1CB52</v>
          </cell>
          <cell r="D1652" t="str">
            <v>DC1CB52-DC</v>
          </cell>
          <cell r="E1652">
            <v>19</v>
          </cell>
          <cell r="F1652" t="str">
            <v>Vật lý đại cương 2</v>
          </cell>
          <cell r="G1652">
            <v>2</v>
          </cell>
          <cell r="H1652">
            <v>30</v>
          </cell>
          <cell r="J1652" t="str">
            <v/>
          </cell>
          <cell r="K1652" t="str">
            <v/>
          </cell>
          <cell r="L1652" t="str">
            <v>TN</v>
          </cell>
          <cell r="M1652">
            <v>60</v>
          </cell>
          <cell r="N1652" t="str">
            <v>Vật lý</v>
          </cell>
          <cell r="O1652" t="str">
            <v>KHOA HỌC CƠ BẢN</v>
          </cell>
          <cell r="P1652" t="str">
            <v>CBLY</v>
          </cell>
          <cell r="Q1652" t="str">
            <v>KHCB</v>
          </cell>
          <cell r="R1652" t="str">
            <v>KHCB-CBLY</v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>X</v>
          </cell>
          <cell r="AC1652" t="str">
            <v>X</v>
          </cell>
          <cell r="AD1652" t="str">
            <v>X</v>
          </cell>
          <cell r="AE1652" t="str">
            <v>X</v>
          </cell>
          <cell r="AF1652" t="str">
            <v>X</v>
          </cell>
          <cell r="AG1652" t="str">
            <v/>
          </cell>
          <cell r="AH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</row>
        <row r="1653">
          <cell r="A1653">
            <v>904</v>
          </cell>
          <cell r="B1653">
            <v>1</v>
          </cell>
          <cell r="C1653" t="str">
            <v>DC1CB54</v>
          </cell>
          <cell r="D1653" t="str">
            <v>DC1CB54-DC</v>
          </cell>
          <cell r="E1653">
            <v>19</v>
          </cell>
          <cell r="F1653" t="str">
            <v>Vật lý đại cương 2</v>
          </cell>
          <cell r="G1653">
            <v>3</v>
          </cell>
          <cell r="H1653">
            <v>30</v>
          </cell>
          <cell r="I1653">
            <v>30</v>
          </cell>
          <cell r="J1653" t="str">
            <v/>
          </cell>
          <cell r="K1653" t="str">
            <v/>
          </cell>
          <cell r="L1653" t="str">
            <v>TN</v>
          </cell>
          <cell r="M1653">
            <v>60</v>
          </cell>
          <cell r="N1653" t="str">
            <v>Vật lý</v>
          </cell>
          <cell r="O1653" t="str">
            <v>KHOA HỌC CƠ BẢN</v>
          </cell>
          <cell r="P1653" t="str">
            <v>CBLY</v>
          </cell>
          <cell r="Q1653" t="str">
            <v>KHCB</v>
          </cell>
          <cell r="R1653" t="str">
            <v>KHCB-CBLY</v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G1653" t="str">
            <v/>
          </cell>
          <cell r="AH1653" t="str">
            <v>X</v>
          </cell>
          <cell r="AI1653" t="str">
            <v>X</v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</row>
        <row r="1654">
          <cell r="A1654">
            <v>904</v>
          </cell>
          <cell r="B1654">
            <v>1</v>
          </cell>
          <cell r="C1654" t="str">
            <v>DC1CB56</v>
          </cell>
          <cell r="D1654" t="str">
            <v>DC1CB56-DC</v>
          </cell>
          <cell r="E1654">
            <v>19</v>
          </cell>
          <cell r="F1654" t="str">
            <v>Vật lý đại cương 2</v>
          </cell>
          <cell r="G1654">
            <v>2</v>
          </cell>
          <cell r="H1654">
            <v>30</v>
          </cell>
          <cell r="J1654" t="str">
            <v/>
          </cell>
          <cell r="K1654" t="str">
            <v/>
          </cell>
          <cell r="L1654" t="str">
            <v>TN</v>
          </cell>
          <cell r="M1654">
            <v>60</v>
          </cell>
          <cell r="N1654" t="str">
            <v>Vật lý</v>
          </cell>
          <cell r="O1654" t="str">
            <v>KHOA HỌC CƠ BẢN</v>
          </cell>
          <cell r="P1654" t="str">
            <v>CBLY</v>
          </cell>
          <cell r="Q1654" t="str">
            <v>KHCB</v>
          </cell>
          <cell r="R1654" t="str">
            <v>KHCB-CBLY</v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 t="str">
            <v/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G1654" t="str">
            <v>X</v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</row>
        <row r="1655">
          <cell r="A1655">
            <v>905</v>
          </cell>
          <cell r="B1655">
            <v>1</v>
          </cell>
          <cell r="C1655" t="str">
            <v>DC1CB31</v>
          </cell>
          <cell r="D1655" t="str">
            <v>DC1CB31-DC</v>
          </cell>
          <cell r="E1655">
            <v>7</v>
          </cell>
          <cell r="F1655" t="str">
            <v>Tiếng Anh 1</v>
          </cell>
          <cell r="G1655">
            <v>4</v>
          </cell>
          <cell r="H1655">
            <v>45</v>
          </cell>
          <cell r="I1655">
            <v>30</v>
          </cell>
          <cell r="J1655" t="str">
            <v/>
          </cell>
          <cell r="K1655" t="str">
            <v/>
          </cell>
          <cell r="L1655" t="str">
            <v>Viết</v>
          </cell>
          <cell r="M1655">
            <v>60</v>
          </cell>
          <cell r="N1655" t="str">
            <v>Ngoại ngữ</v>
          </cell>
          <cell r="O1655" t="str">
            <v>KHOA HỌC CƠ BẢN</v>
          </cell>
          <cell r="P1655" t="str">
            <v>CBNN</v>
          </cell>
          <cell r="Q1655" t="str">
            <v>KHCB</v>
          </cell>
          <cell r="R1655" t="str">
            <v>KHCB-CBNN</v>
          </cell>
          <cell r="U1655" t="str">
            <v>x</v>
          </cell>
          <cell r="V1655" t="str">
            <v>x</v>
          </cell>
          <cell r="W1655" t="str">
            <v>x</v>
          </cell>
          <cell r="X1655" t="str">
            <v>x</v>
          </cell>
          <cell r="Y1655" t="str">
            <v>x</v>
          </cell>
          <cell r="Z1655" t="str">
            <v>x</v>
          </cell>
          <cell r="AA1655" t="str">
            <v>x</v>
          </cell>
          <cell r="AB1655" t="str">
            <v>x</v>
          </cell>
          <cell r="AC1655" t="str">
            <v>x</v>
          </cell>
          <cell r="AD1655" t="str">
            <v>x</v>
          </cell>
          <cell r="AE1655" t="str">
            <v>x</v>
          </cell>
          <cell r="AG1655" t="str">
            <v>x</v>
          </cell>
          <cell r="AH1655" t="str">
            <v>x</v>
          </cell>
          <cell r="AJ1655" t="str">
            <v>x</v>
          </cell>
          <cell r="AK1655" t="str">
            <v>x</v>
          </cell>
          <cell r="AL1655" t="str">
            <v>x</v>
          </cell>
          <cell r="AM1655" t="str">
            <v>x</v>
          </cell>
          <cell r="AN1655" t="str">
            <v>x</v>
          </cell>
          <cell r="AO1655" t="str">
            <v>x</v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</row>
        <row r="1656">
          <cell r="A1656">
            <v>906</v>
          </cell>
          <cell r="B1656">
            <v>1</v>
          </cell>
          <cell r="C1656" t="str">
            <v>DC1CB31x</v>
          </cell>
          <cell r="D1656" t="str">
            <v>DC1CB31x-DC</v>
          </cell>
          <cell r="E1656">
            <v>7</v>
          </cell>
          <cell r="F1656" t="str">
            <v>Tiếng Anh 1 (K62-63)</v>
          </cell>
          <cell r="G1656">
            <v>3</v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>Viết</v>
          </cell>
          <cell r="M1656">
            <v>60</v>
          </cell>
          <cell r="N1656" t="str">
            <v>Ngoại ngữ</v>
          </cell>
          <cell r="O1656" t="str">
            <v>KHOA HỌC CƠ BẢN</v>
          </cell>
          <cell r="P1656" t="str">
            <v>CBNN</v>
          </cell>
          <cell r="Q1656" t="str">
            <v>KHCB</v>
          </cell>
          <cell r="R1656" t="str">
            <v>KHCB-CBNN</v>
          </cell>
          <cell r="U1656" t="str">
            <v>x</v>
          </cell>
          <cell r="V1656" t="str">
            <v>x</v>
          </cell>
          <cell r="W1656" t="str">
            <v>x</v>
          </cell>
          <cell r="X1656" t="str">
            <v>x</v>
          </cell>
          <cell r="Y1656" t="str">
            <v>x</v>
          </cell>
          <cell r="Z1656" t="str">
            <v>x</v>
          </cell>
          <cell r="AA1656" t="str">
            <v>x</v>
          </cell>
          <cell r="AB1656" t="str">
            <v>x</v>
          </cell>
          <cell r="AC1656" t="str">
            <v>x</v>
          </cell>
          <cell r="AD1656" t="str">
            <v>x</v>
          </cell>
          <cell r="AE1656" t="str">
            <v>x</v>
          </cell>
          <cell r="AG1656" t="str">
            <v>x</v>
          </cell>
          <cell r="AH1656" t="str">
            <v>x</v>
          </cell>
          <cell r="AJ1656" t="str">
            <v>x</v>
          </cell>
          <cell r="AK1656" t="str">
            <v>x</v>
          </cell>
          <cell r="AL1656" t="str">
            <v>x</v>
          </cell>
          <cell r="AM1656" t="str">
            <v>x</v>
          </cell>
          <cell r="AN1656" t="str">
            <v>x</v>
          </cell>
          <cell r="AO1656" t="str">
            <v>x</v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</row>
        <row r="1657">
          <cell r="A1657">
            <v>907</v>
          </cell>
          <cell r="B1657">
            <v>4</v>
          </cell>
          <cell r="C1657" t="str">
            <v>MH1CB31</v>
          </cell>
          <cell r="D1657" t="str">
            <v>MH1CB31-CC</v>
          </cell>
          <cell r="E1657">
            <v>8</v>
          </cell>
          <cell r="F1657" t="str">
            <v>Tiếng Anh 1</v>
          </cell>
          <cell r="G1657">
            <v>4</v>
          </cell>
          <cell r="H1657">
            <v>45</v>
          </cell>
          <cell r="I1657">
            <v>30</v>
          </cell>
          <cell r="J1657" t="str">
            <v/>
          </cell>
          <cell r="K1657" t="str">
            <v/>
          </cell>
          <cell r="L1657" t="str">
            <v>TN</v>
          </cell>
          <cell r="M1657">
            <v>60</v>
          </cell>
          <cell r="N1657" t="str">
            <v>Ngoại ngữ</v>
          </cell>
          <cell r="O1657" t="str">
            <v>KHOA HỌC CƠ BẢN</v>
          </cell>
          <cell r="P1657" t="str">
            <v>CBNN</v>
          </cell>
          <cell r="Q1657" t="str">
            <v>KHCB</v>
          </cell>
          <cell r="R1657" t="str">
            <v>KHCB-CBNN</v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G1657" t="str">
            <v/>
          </cell>
          <cell r="AH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>x</v>
          </cell>
          <cell r="AR1657" t="str">
            <v>x</v>
          </cell>
          <cell r="AS1657" t="str">
            <v>x</v>
          </cell>
          <cell r="AT1657" t="str">
            <v/>
          </cell>
          <cell r="AU1657" t="str">
            <v>x</v>
          </cell>
          <cell r="AV1657" t="str">
            <v/>
          </cell>
          <cell r="AW1657" t="str">
            <v>x</v>
          </cell>
          <cell r="AX1657" t="str">
            <v>x</v>
          </cell>
          <cell r="AY1657" t="str">
            <v>x</v>
          </cell>
          <cell r="AZ1657" t="str">
            <v>x</v>
          </cell>
          <cell r="BA1657" t="str">
            <v>x</v>
          </cell>
          <cell r="BB1657" t="str">
            <v>x</v>
          </cell>
          <cell r="BC1657" t="str">
            <v>x</v>
          </cell>
          <cell r="BD1657" t="str">
            <v>x</v>
          </cell>
          <cell r="BE1657" t="str">
            <v>x</v>
          </cell>
          <cell r="BF1657" t="str">
            <v>x</v>
          </cell>
          <cell r="BG1657" t="str">
            <v>x</v>
          </cell>
          <cell r="BH1657" t="str">
            <v/>
          </cell>
        </row>
        <row r="1658">
          <cell r="A1658">
            <v>908</v>
          </cell>
          <cell r="B1658">
            <v>1</v>
          </cell>
          <cell r="C1658" t="str">
            <v>DC1RB40</v>
          </cell>
          <cell r="D1658" t="str">
            <v>DC1RB40-DC</v>
          </cell>
          <cell r="E1658">
            <v>893</v>
          </cell>
          <cell r="F1658" t="str">
            <v>Tiếng Anh 1A</v>
          </cell>
          <cell r="G1658">
            <v>2</v>
          </cell>
          <cell r="H1658">
            <v>15</v>
          </cell>
          <cell r="I1658">
            <v>30</v>
          </cell>
          <cell r="J1658" t="str">
            <v/>
          </cell>
          <cell r="K1658" t="str">
            <v/>
          </cell>
          <cell r="L1658" t="str">
            <v>Viết</v>
          </cell>
          <cell r="M1658">
            <v>90</v>
          </cell>
          <cell r="N1658" t="str">
            <v>Ngoại ngữ</v>
          </cell>
          <cell r="O1658" t="str">
            <v>KHOA HỌC CƠ BẢN</v>
          </cell>
          <cell r="P1658" t="str">
            <v>CBNN</v>
          </cell>
          <cell r="Q1658" t="str">
            <v>KHCB</v>
          </cell>
          <cell r="R1658" t="str">
            <v>KHCB-CBNN</v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 t="str">
            <v/>
          </cell>
          <cell r="AA1658" t="str">
            <v>o</v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G1658" t="str">
            <v/>
          </cell>
          <cell r="AH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</row>
        <row r="1659">
          <cell r="A1659">
            <v>909</v>
          </cell>
          <cell r="B1659">
            <v>1</v>
          </cell>
          <cell r="C1659" t="str">
            <v>DC1RB41</v>
          </cell>
          <cell r="D1659" t="str">
            <v>DC1RB41-DC</v>
          </cell>
          <cell r="E1659">
            <v>894</v>
          </cell>
          <cell r="F1659" t="str">
            <v>Tiếng Anh 1B</v>
          </cell>
          <cell r="G1659">
            <v>2</v>
          </cell>
          <cell r="H1659">
            <v>15</v>
          </cell>
          <cell r="I1659">
            <v>30</v>
          </cell>
          <cell r="J1659" t="str">
            <v/>
          </cell>
          <cell r="K1659" t="str">
            <v/>
          </cell>
          <cell r="L1659" t="str">
            <v>VĐ</v>
          </cell>
          <cell r="M1659" t="str">
            <v/>
          </cell>
          <cell r="N1659" t="str">
            <v>Ngoại ngữ</v>
          </cell>
          <cell r="O1659" t="str">
            <v>KHOA HỌC CƠ BẢN</v>
          </cell>
          <cell r="P1659" t="str">
            <v>CBNN</v>
          </cell>
          <cell r="Q1659" t="str">
            <v>KHCB</v>
          </cell>
          <cell r="R1659" t="str">
            <v>KHCB-CBNN</v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 t="str">
            <v/>
          </cell>
          <cell r="AA1659" t="str">
            <v>o</v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G1659" t="str">
            <v/>
          </cell>
          <cell r="AH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</row>
        <row r="1660">
          <cell r="A1660">
            <v>910</v>
          </cell>
          <cell r="B1660">
            <v>1</v>
          </cell>
          <cell r="C1660" t="str">
            <v>DC1CB32</v>
          </cell>
          <cell r="D1660" t="str">
            <v>DC1CB32-DC</v>
          </cell>
          <cell r="E1660">
            <v>9</v>
          </cell>
          <cell r="F1660" t="str">
            <v>Tiếng Anh 2</v>
          </cell>
          <cell r="G1660">
            <v>4</v>
          </cell>
          <cell r="H1660">
            <v>45</v>
          </cell>
          <cell r="I1660">
            <v>30</v>
          </cell>
          <cell r="J1660" t="str">
            <v/>
          </cell>
          <cell r="K1660" t="str">
            <v/>
          </cell>
          <cell r="L1660" t="str">
            <v>Viết</v>
          </cell>
          <cell r="M1660">
            <v>60</v>
          </cell>
          <cell r="N1660" t="str">
            <v>Ngoại ngữ</v>
          </cell>
          <cell r="O1660" t="str">
            <v>KHOA HỌC CƠ BẢN</v>
          </cell>
          <cell r="P1660" t="str">
            <v>CBNN</v>
          </cell>
          <cell r="Q1660" t="str">
            <v>KHCB</v>
          </cell>
          <cell r="R1660" t="str">
            <v>KHCB-CBNN</v>
          </cell>
          <cell r="U1660" t="str">
            <v>x</v>
          </cell>
          <cell r="V1660" t="str">
            <v>x</v>
          </cell>
          <cell r="W1660" t="str">
            <v>x</v>
          </cell>
          <cell r="X1660" t="str">
            <v>x</v>
          </cell>
          <cell r="Y1660" t="str">
            <v>x</v>
          </cell>
          <cell r="Z1660" t="str">
            <v>x</v>
          </cell>
          <cell r="AA1660" t="str">
            <v>x</v>
          </cell>
          <cell r="AB1660" t="str">
            <v>x</v>
          </cell>
          <cell r="AC1660" t="str">
            <v>x</v>
          </cell>
          <cell r="AD1660" t="str">
            <v>x</v>
          </cell>
          <cell r="AE1660" t="str">
            <v>x</v>
          </cell>
          <cell r="AG1660" t="str">
            <v>x</v>
          </cell>
          <cell r="AH1660" t="str">
            <v>x</v>
          </cell>
          <cell r="AJ1660" t="str">
            <v>x</v>
          </cell>
          <cell r="AK1660" t="str">
            <v>x</v>
          </cell>
          <cell r="AL1660" t="str">
            <v>x</v>
          </cell>
          <cell r="AM1660" t="str">
            <v>x</v>
          </cell>
          <cell r="AN1660" t="str">
            <v>x</v>
          </cell>
          <cell r="AO1660" t="str">
            <v>x</v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</row>
        <row r="1661">
          <cell r="A1661">
            <v>910</v>
          </cell>
          <cell r="B1661">
            <v>2</v>
          </cell>
          <cell r="C1661" t="str">
            <v>DC1CB32</v>
          </cell>
          <cell r="D1661" t="str">
            <v>DC1CB32-DL</v>
          </cell>
          <cell r="E1661">
            <v>9</v>
          </cell>
          <cell r="F1661" t="str">
            <v>Tiếng Anh 2</v>
          </cell>
          <cell r="G1661">
            <v>4</v>
          </cell>
          <cell r="H1661">
            <v>45</v>
          </cell>
          <cell r="I1661">
            <v>30</v>
          </cell>
          <cell r="J1661" t="str">
            <v/>
          </cell>
          <cell r="K1661" t="str">
            <v/>
          </cell>
          <cell r="L1661" t="str">
            <v>Viết</v>
          </cell>
          <cell r="M1661">
            <v>60</v>
          </cell>
          <cell r="N1661" t="str">
            <v>Ngoại ngữ</v>
          </cell>
          <cell r="O1661" t="str">
            <v>KHOA HỌC CƠ BẢN</v>
          </cell>
          <cell r="P1661" t="str">
            <v>CBNN</v>
          </cell>
          <cell r="Q1661" t="str">
            <v>KHCB</v>
          </cell>
          <cell r="R1661" t="str">
            <v>KHCB-CBNN</v>
          </cell>
          <cell r="U1661" t="str">
            <v>x</v>
          </cell>
          <cell r="V1661" t="str">
            <v>x</v>
          </cell>
          <cell r="W1661" t="str">
            <v>x</v>
          </cell>
          <cell r="X1661" t="str">
            <v>x</v>
          </cell>
          <cell r="Y1661" t="str">
            <v>x</v>
          </cell>
          <cell r="Z1661" t="str">
            <v>x</v>
          </cell>
          <cell r="AA1661" t="str">
            <v>x</v>
          </cell>
          <cell r="AB1661" t="str">
            <v>x</v>
          </cell>
          <cell r="AC1661" t="str">
            <v>x</v>
          </cell>
          <cell r="AD1661" t="str">
            <v>x</v>
          </cell>
          <cell r="AE1661" t="str">
            <v>x</v>
          </cell>
          <cell r="AG1661" t="str">
            <v>x</v>
          </cell>
          <cell r="AH1661" t="str">
            <v>x</v>
          </cell>
          <cell r="AJ1661" t="str">
            <v>x</v>
          </cell>
          <cell r="AK1661" t="str">
            <v>x</v>
          </cell>
          <cell r="AL1661" t="str">
            <v>x</v>
          </cell>
          <cell r="AM1661" t="str">
            <v>x</v>
          </cell>
          <cell r="AN1661" t="str">
            <v>x</v>
          </cell>
          <cell r="AO1661" t="str">
            <v>x</v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</row>
        <row r="1662">
          <cell r="A1662">
            <v>910</v>
          </cell>
          <cell r="B1662">
            <v>3</v>
          </cell>
          <cell r="C1662" t="str">
            <v>DC1CB32</v>
          </cell>
          <cell r="D1662" t="str">
            <v>DC1CB32-DV</v>
          </cell>
          <cell r="E1662">
            <v>9</v>
          </cell>
          <cell r="F1662" t="str">
            <v>Tiếng Anh 2</v>
          </cell>
          <cell r="G1662">
            <v>4</v>
          </cell>
          <cell r="H1662">
            <v>45</v>
          </cell>
          <cell r="I1662">
            <v>30</v>
          </cell>
          <cell r="J1662" t="str">
            <v/>
          </cell>
          <cell r="K1662" t="str">
            <v/>
          </cell>
          <cell r="L1662" t="str">
            <v>Viết</v>
          </cell>
          <cell r="M1662">
            <v>60</v>
          </cell>
          <cell r="N1662" t="str">
            <v>Ngoại ngữ</v>
          </cell>
          <cell r="O1662" t="str">
            <v>KHOA HỌC CƠ BẢN</v>
          </cell>
          <cell r="P1662" t="str">
            <v>CBNN</v>
          </cell>
          <cell r="Q1662" t="str">
            <v>KHCB</v>
          </cell>
          <cell r="R1662" t="str">
            <v>KHCB-CBNN</v>
          </cell>
          <cell r="U1662" t="str">
            <v>x</v>
          </cell>
          <cell r="V1662" t="str">
            <v>x</v>
          </cell>
          <cell r="W1662" t="str">
            <v>x</v>
          </cell>
          <cell r="X1662" t="str">
            <v>x</v>
          </cell>
          <cell r="Y1662" t="str">
            <v>x</v>
          </cell>
          <cell r="Z1662" t="str">
            <v>x</v>
          </cell>
          <cell r="AA1662" t="str">
            <v>x</v>
          </cell>
          <cell r="AB1662" t="str">
            <v>x</v>
          </cell>
          <cell r="AC1662" t="str">
            <v>x</v>
          </cell>
          <cell r="AD1662" t="str">
            <v>x</v>
          </cell>
          <cell r="AE1662" t="str">
            <v>x</v>
          </cell>
          <cell r="AG1662" t="str">
            <v>x</v>
          </cell>
          <cell r="AH1662" t="str">
            <v>x</v>
          </cell>
          <cell r="AJ1662" t="str">
            <v>x</v>
          </cell>
          <cell r="AK1662" t="str">
            <v>x</v>
          </cell>
          <cell r="AL1662" t="str">
            <v>x</v>
          </cell>
          <cell r="AM1662" t="str">
            <v>x</v>
          </cell>
          <cell r="AN1662" t="str">
            <v>x</v>
          </cell>
          <cell r="AO1662" t="str">
            <v>x</v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</row>
        <row r="1663">
          <cell r="A1663">
            <v>911</v>
          </cell>
          <cell r="B1663">
            <v>1</v>
          </cell>
          <cell r="C1663" t="str">
            <v>DC1CB32x</v>
          </cell>
          <cell r="D1663" t="str">
            <v>DC1CB32x-DC</v>
          </cell>
          <cell r="E1663">
            <v>9</v>
          </cell>
          <cell r="F1663" t="str">
            <v>Tiếng Anh 2 (K62-63)</v>
          </cell>
          <cell r="G1663">
            <v>4</v>
          </cell>
          <cell r="H1663">
            <v>45</v>
          </cell>
          <cell r="I1663">
            <v>30</v>
          </cell>
          <cell r="J1663" t="str">
            <v/>
          </cell>
          <cell r="K1663" t="str">
            <v/>
          </cell>
          <cell r="L1663" t="str">
            <v>Viết</v>
          </cell>
          <cell r="M1663">
            <v>60</v>
          </cell>
          <cell r="N1663" t="str">
            <v>Ngoại ngữ</v>
          </cell>
          <cell r="O1663" t="str">
            <v>KHOA HỌC CƠ BẢN</v>
          </cell>
          <cell r="P1663" t="str">
            <v>CBNN</v>
          </cell>
          <cell r="Q1663" t="str">
            <v>KHCB</v>
          </cell>
          <cell r="R1663" t="str">
            <v>KHCB-CBNN</v>
          </cell>
          <cell r="U1663" t="str">
            <v>x</v>
          </cell>
          <cell r="V1663" t="str">
            <v>x</v>
          </cell>
          <cell r="W1663" t="str">
            <v>x</v>
          </cell>
          <cell r="X1663" t="str">
            <v>x</v>
          </cell>
          <cell r="Y1663" t="str">
            <v>x</v>
          </cell>
          <cell r="Z1663" t="str">
            <v>x</v>
          </cell>
          <cell r="AA1663" t="str">
            <v>x</v>
          </cell>
          <cell r="AB1663" t="str">
            <v>x</v>
          </cell>
          <cell r="AC1663" t="str">
            <v>x</v>
          </cell>
          <cell r="AD1663" t="str">
            <v>x</v>
          </cell>
          <cell r="AE1663" t="str">
            <v>x</v>
          </cell>
          <cell r="AG1663" t="str">
            <v>x</v>
          </cell>
          <cell r="AH1663" t="str">
            <v>x</v>
          </cell>
          <cell r="AJ1663" t="str">
            <v>x</v>
          </cell>
          <cell r="AK1663" t="str">
            <v>x</v>
          </cell>
          <cell r="AL1663" t="str">
            <v>x</v>
          </cell>
          <cell r="AM1663" t="str">
            <v>x</v>
          </cell>
          <cell r="AN1663" t="str">
            <v>x</v>
          </cell>
          <cell r="AO1663" t="str">
            <v>x</v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</row>
        <row r="1664">
          <cell r="A1664">
            <v>912</v>
          </cell>
          <cell r="B1664">
            <v>1</v>
          </cell>
          <cell r="C1664" t="str">
            <v>DC1CB33</v>
          </cell>
          <cell r="D1664" t="str">
            <v>DC1CB33-DC</v>
          </cell>
          <cell r="E1664">
            <v>9</v>
          </cell>
          <cell r="F1664" t="str">
            <v>Tiếng Anh 3 (K62-63)</v>
          </cell>
          <cell r="G1664">
            <v>3</v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>Viết</v>
          </cell>
          <cell r="M1664">
            <v>60</v>
          </cell>
          <cell r="N1664" t="str">
            <v>Ngoại ngữ</v>
          </cell>
          <cell r="O1664" t="str">
            <v>KHOA HỌC CƠ BẢN</v>
          </cell>
          <cell r="P1664" t="str">
            <v>CBNN</v>
          </cell>
          <cell r="Q1664" t="str">
            <v>KHCB</v>
          </cell>
          <cell r="R1664" t="str">
            <v>KHCB-CBNN</v>
          </cell>
          <cell r="U1664" t="str">
            <v>x</v>
          </cell>
          <cell r="V1664" t="str">
            <v>x</v>
          </cell>
          <cell r="W1664" t="str">
            <v>x</v>
          </cell>
          <cell r="X1664" t="str">
            <v>x</v>
          </cell>
          <cell r="Y1664" t="str">
            <v>x</v>
          </cell>
          <cell r="Z1664" t="str">
            <v>x</v>
          </cell>
          <cell r="AA1664" t="str">
            <v>x</v>
          </cell>
          <cell r="AB1664" t="str">
            <v>x</v>
          </cell>
          <cell r="AC1664" t="str">
            <v>x</v>
          </cell>
          <cell r="AD1664" t="str">
            <v>x</v>
          </cell>
          <cell r="AE1664" t="str">
            <v>x</v>
          </cell>
          <cell r="AG1664" t="str">
            <v>x</v>
          </cell>
          <cell r="AH1664" t="str">
            <v>x</v>
          </cell>
          <cell r="AJ1664" t="str">
            <v>x</v>
          </cell>
          <cell r="AK1664" t="str">
            <v>x</v>
          </cell>
          <cell r="AL1664" t="str">
            <v>x</v>
          </cell>
          <cell r="AM1664" t="str">
            <v>x</v>
          </cell>
          <cell r="AN1664" t="str">
            <v>x</v>
          </cell>
          <cell r="AO1664" t="str">
            <v>x</v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</row>
        <row r="1665">
          <cell r="A1665">
            <v>912</v>
          </cell>
          <cell r="B1665">
            <v>1</v>
          </cell>
          <cell r="C1665" t="str">
            <v>DC1CB33x</v>
          </cell>
          <cell r="D1665" t="str">
            <v>DC1CB33x-DC</v>
          </cell>
          <cell r="E1665">
            <v>9</v>
          </cell>
          <cell r="F1665" t="str">
            <v>Tiếng Anh 3 (K62-63)</v>
          </cell>
          <cell r="G1665">
            <v>3</v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>Viết</v>
          </cell>
          <cell r="M1665">
            <v>60</v>
          </cell>
          <cell r="N1665" t="str">
            <v>Ngoại ngữ</v>
          </cell>
          <cell r="O1665" t="str">
            <v>KHOA HỌC CƠ BẢN</v>
          </cell>
          <cell r="P1665" t="str">
            <v>CBNN</v>
          </cell>
          <cell r="Q1665" t="str">
            <v>KHCB</v>
          </cell>
          <cell r="R1665" t="str">
            <v>KHCB-CBNN</v>
          </cell>
          <cell r="U1665" t="str">
            <v>x</v>
          </cell>
          <cell r="V1665" t="str">
            <v>x</v>
          </cell>
          <cell r="W1665" t="str">
            <v>x</v>
          </cell>
          <cell r="X1665" t="str">
            <v>x</v>
          </cell>
          <cell r="Y1665" t="str">
            <v>x</v>
          </cell>
          <cell r="Z1665" t="str">
            <v>x</v>
          </cell>
          <cell r="AA1665" t="str">
            <v>x</v>
          </cell>
          <cell r="AB1665" t="str">
            <v>x</v>
          </cell>
          <cell r="AC1665" t="str">
            <v>x</v>
          </cell>
          <cell r="AD1665" t="str">
            <v>x</v>
          </cell>
          <cell r="AE1665" t="str">
            <v>x</v>
          </cell>
          <cell r="AG1665" t="str">
            <v>x</v>
          </cell>
          <cell r="AH1665" t="str">
            <v>x</v>
          </cell>
          <cell r="AJ1665" t="str">
            <v>x</v>
          </cell>
          <cell r="AK1665" t="str">
            <v>x</v>
          </cell>
          <cell r="AL1665" t="str">
            <v>x</v>
          </cell>
          <cell r="AM1665" t="str">
            <v>x</v>
          </cell>
          <cell r="AN1665" t="str">
            <v>x</v>
          </cell>
          <cell r="AO1665" t="str">
            <v>x</v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</row>
        <row r="1666">
          <cell r="A1666">
            <v>913</v>
          </cell>
          <cell r="B1666">
            <v>1</v>
          </cell>
          <cell r="C1666" t="str">
            <v>DC2RB42</v>
          </cell>
          <cell r="D1666" t="str">
            <v>DC2RB42-DC</v>
          </cell>
          <cell r="E1666">
            <v>895</v>
          </cell>
          <cell r="F1666" t="str">
            <v>Tiếng Anh 2A</v>
          </cell>
          <cell r="G1666">
            <v>2</v>
          </cell>
          <cell r="H1666">
            <v>15</v>
          </cell>
          <cell r="I1666">
            <v>30</v>
          </cell>
          <cell r="J1666" t="str">
            <v/>
          </cell>
          <cell r="K1666" t="str">
            <v/>
          </cell>
          <cell r="L1666" t="str">
            <v>Viết</v>
          </cell>
          <cell r="M1666">
            <v>90</v>
          </cell>
          <cell r="N1666" t="str">
            <v>Ngoại ngữ</v>
          </cell>
          <cell r="O1666" t="str">
            <v>KHOA HỌC CƠ BẢN</v>
          </cell>
          <cell r="P1666" t="str">
            <v>CBNN</v>
          </cell>
          <cell r="Q1666" t="str">
            <v>KHCB</v>
          </cell>
          <cell r="R1666" t="str">
            <v>KHCB-CBNN</v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 t="str">
            <v/>
          </cell>
          <cell r="AA1666" t="str">
            <v>o</v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G1666" t="str">
            <v/>
          </cell>
          <cell r="AH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</row>
        <row r="1667">
          <cell r="A1667">
            <v>914</v>
          </cell>
          <cell r="B1667">
            <v>1</v>
          </cell>
          <cell r="C1667" t="str">
            <v>DC2RB43</v>
          </cell>
          <cell r="D1667" t="str">
            <v>DC2RB43-DC</v>
          </cell>
          <cell r="E1667">
            <v>896</v>
          </cell>
          <cell r="F1667" t="str">
            <v>Tiếng Anh 2B</v>
          </cell>
          <cell r="G1667">
            <v>2</v>
          </cell>
          <cell r="H1667">
            <v>15</v>
          </cell>
          <cell r="I1667">
            <v>30</v>
          </cell>
          <cell r="J1667" t="str">
            <v/>
          </cell>
          <cell r="K1667" t="str">
            <v/>
          </cell>
          <cell r="L1667" t="str">
            <v>VĐ</v>
          </cell>
          <cell r="M1667" t="str">
            <v/>
          </cell>
          <cell r="N1667" t="str">
            <v>Ngoại ngữ</v>
          </cell>
          <cell r="O1667" t="str">
            <v>KHOA HỌC CƠ BẢN</v>
          </cell>
          <cell r="P1667" t="str">
            <v>CBNN</v>
          </cell>
          <cell r="Q1667" t="str">
            <v>KHCB</v>
          </cell>
          <cell r="R1667" t="str">
            <v>KHCB-CBNN</v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 t="str">
            <v/>
          </cell>
          <cell r="AA1667" t="str">
            <v>o</v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G1667" t="str">
            <v/>
          </cell>
          <cell r="AH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</row>
        <row r="1668">
          <cell r="A1668">
            <v>915</v>
          </cell>
          <cell r="B1668">
            <v>1</v>
          </cell>
          <cell r="C1668" t="str">
            <v>DC3CD33</v>
          </cell>
          <cell r="D1668" t="str">
            <v>DC3CD33-DC</v>
          </cell>
          <cell r="E1668">
            <v>251</v>
          </cell>
          <cell r="F1668" t="str">
            <v>Tiếng Anh 3</v>
          </cell>
          <cell r="G1668">
            <v>3</v>
          </cell>
          <cell r="H1668">
            <v>30</v>
          </cell>
          <cell r="I1668">
            <v>30</v>
          </cell>
          <cell r="J1668" t="str">
            <v/>
          </cell>
          <cell r="K1668" t="str">
            <v/>
          </cell>
          <cell r="L1668" t="str">
            <v>Viết</v>
          </cell>
          <cell r="M1668">
            <v>60</v>
          </cell>
          <cell r="N1668" t="str">
            <v>Ngoại ngữ</v>
          </cell>
          <cell r="O1668" t="str">
            <v>KHOA HỌC CƠ BẢN</v>
          </cell>
          <cell r="P1668" t="str">
            <v>CBNN</v>
          </cell>
          <cell r="Q1668" t="str">
            <v>KHCB</v>
          </cell>
          <cell r="R1668" t="str">
            <v>KHCB-CBNN</v>
          </cell>
          <cell r="U1668" t="str">
            <v/>
          </cell>
          <cell r="V1668" t="str">
            <v/>
          </cell>
          <cell r="W1668" t="str">
            <v>x</v>
          </cell>
          <cell r="X1668" t="str">
            <v/>
          </cell>
          <cell r="Y1668" t="str">
            <v/>
          </cell>
          <cell r="Z1668" t="str">
            <v/>
          </cell>
          <cell r="AA1668" t="str">
            <v>x</v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G1668" t="str">
            <v/>
          </cell>
          <cell r="AH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>x</v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</row>
        <row r="1669">
          <cell r="A1669">
            <v>915</v>
          </cell>
          <cell r="B1669">
            <v>3</v>
          </cell>
          <cell r="C1669" t="str">
            <v>DC3CD33</v>
          </cell>
          <cell r="D1669" t="str">
            <v>DC3CD33-DV</v>
          </cell>
          <cell r="E1669">
            <v>251</v>
          </cell>
          <cell r="F1669" t="str">
            <v>Tiếng Anh 3</v>
          </cell>
          <cell r="G1669">
            <v>3</v>
          </cell>
          <cell r="H1669">
            <v>30</v>
          </cell>
          <cell r="I1669">
            <v>30</v>
          </cell>
          <cell r="J1669" t="str">
            <v/>
          </cell>
          <cell r="K1669" t="str">
            <v/>
          </cell>
          <cell r="L1669" t="str">
            <v>Viết</v>
          </cell>
          <cell r="M1669">
            <v>60</v>
          </cell>
          <cell r="N1669" t="str">
            <v>Ngoại ngữ</v>
          </cell>
          <cell r="O1669" t="str">
            <v>KHOA HỌC CƠ BẢN</v>
          </cell>
          <cell r="P1669" t="str">
            <v>CBNN</v>
          </cell>
          <cell r="Q1669" t="str">
            <v>KHCB</v>
          </cell>
          <cell r="R1669" t="str">
            <v>KHCB-CBNN</v>
          </cell>
          <cell r="U1669" t="str">
            <v/>
          </cell>
          <cell r="V1669" t="str">
            <v/>
          </cell>
          <cell r="W1669" t="str">
            <v>x</v>
          </cell>
          <cell r="X1669" t="str">
            <v/>
          </cell>
          <cell r="Y1669" t="str">
            <v/>
          </cell>
          <cell r="Z1669" t="str">
            <v/>
          </cell>
          <cell r="AA1669" t="str">
            <v>x</v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G1669" t="str">
            <v/>
          </cell>
          <cell r="AH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>x</v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</row>
        <row r="1670">
          <cell r="A1670">
            <v>915</v>
          </cell>
          <cell r="B1670">
            <v>4</v>
          </cell>
          <cell r="C1670" t="str">
            <v>MH3CD33</v>
          </cell>
          <cell r="D1670" t="str">
            <v>MH3CD33-CC</v>
          </cell>
          <cell r="E1670">
            <v>251</v>
          </cell>
          <cell r="F1670" t="str">
            <v>Tiếng Anh 3</v>
          </cell>
          <cell r="G1670">
            <v>3</v>
          </cell>
          <cell r="H1670">
            <v>30</v>
          </cell>
          <cell r="I1670">
            <v>30</v>
          </cell>
          <cell r="J1670" t="str">
            <v/>
          </cell>
          <cell r="K1670" t="str">
            <v/>
          </cell>
          <cell r="L1670" t="str">
            <v>Viết</v>
          </cell>
          <cell r="M1670">
            <v>60</v>
          </cell>
          <cell r="N1670" t="str">
            <v>Ngoại ngữ</v>
          </cell>
          <cell r="O1670" t="str">
            <v>KHOA HỌC CƠ BẢN</v>
          </cell>
          <cell r="P1670" t="str">
            <v>CBNN</v>
          </cell>
          <cell r="Q1670" t="str">
            <v>KHCB</v>
          </cell>
          <cell r="R1670" t="str">
            <v>KHCB-CBNN</v>
          </cell>
          <cell r="U1670" t="str">
            <v/>
          </cell>
          <cell r="V1670" t="str">
            <v/>
          </cell>
          <cell r="W1670" t="str">
            <v>x</v>
          </cell>
          <cell r="X1670" t="str">
            <v/>
          </cell>
          <cell r="Y1670" t="str">
            <v/>
          </cell>
          <cell r="Z1670" t="str">
            <v/>
          </cell>
          <cell r="AA1670" t="str">
            <v>x</v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G1670" t="str">
            <v/>
          </cell>
          <cell r="AH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>x</v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</row>
        <row r="1671">
          <cell r="A1671">
            <v>915</v>
          </cell>
          <cell r="B1671">
            <v>5</v>
          </cell>
          <cell r="C1671" t="str">
            <v>MH3CD33</v>
          </cell>
          <cell r="D1671" t="str">
            <v>MH3CD33-CL</v>
          </cell>
          <cell r="E1671">
            <v>251</v>
          </cell>
          <cell r="F1671" t="str">
            <v>Tiếng Anh 3</v>
          </cell>
          <cell r="G1671">
            <v>3</v>
          </cell>
          <cell r="H1671">
            <v>30</v>
          </cell>
          <cell r="I1671">
            <v>30</v>
          </cell>
          <cell r="J1671" t="str">
            <v/>
          </cell>
          <cell r="K1671" t="str">
            <v/>
          </cell>
          <cell r="L1671" t="str">
            <v>Viết</v>
          </cell>
          <cell r="M1671">
            <v>60</v>
          </cell>
          <cell r="N1671" t="str">
            <v>Ngoại ngữ</v>
          </cell>
          <cell r="O1671" t="str">
            <v>KHOA HỌC CƠ BẢN</v>
          </cell>
          <cell r="P1671" t="str">
            <v>CBNN</v>
          </cell>
          <cell r="Q1671" t="str">
            <v>KHCB</v>
          </cell>
          <cell r="R1671" t="str">
            <v>KHCB-CBNN</v>
          </cell>
          <cell r="U1671" t="str">
            <v/>
          </cell>
          <cell r="V1671" t="str">
            <v/>
          </cell>
          <cell r="W1671" t="str">
            <v>x</v>
          </cell>
          <cell r="X1671" t="str">
            <v/>
          </cell>
          <cell r="Y1671" t="str">
            <v/>
          </cell>
          <cell r="Z1671" t="str">
            <v/>
          </cell>
          <cell r="AA1671" t="str">
            <v>x</v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G1671" t="str">
            <v/>
          </cell>
          <cell r="AH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>x</v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</row>
        <row r="1672">
          <cell r="A1672">
            <v>916</v>
          </cell>
          <cell r="B1672">
            <v>1</v>
          </cell>
          <cell r="C1672" t="str">
            <v>DC3CA33</v>
          </cell>
          <cell r="D1672" t="str">
            <v>DC3CA33-DC</v>
          </cell>
          <cell r="E1672">
            <v>252</v>
          </cell>
          <cell r="F1672" t="str">
            <v>Tiếng Anh 3</v>
          </cell>
          <cell r="G1672">
            <v>3</v>
          </cell>
          <cell r="H1672">
            <v>30</v>
          </cell>
          <cell r="I1672">
            <v>30</v>
          </cell>
          <cell r="J1672" t="str">
            <v/>
          </cell>
          <cell r="K1672" t="str">
            <v/>
          </cell>
          <cell r="L1672" t="str">
            <v>Viết</v>
          </cell>
          <cell r="M1672">
            <v>60</v>
          </cell>
          <cell r="N1672" t="str">
            <v>Ngoại ngữ</v>
          </cell>
          <cell r="O1672" t="str">
            <v>KHOA HỌC CƠ BẢN</v>
          </cell>
          <cell r="P1672" t="str">
            <v>CBNN</v>
          </cell>
          <cell r="Q1672" t="str">
            <v>KHCB</v>
          </cell>
          <cell r="R1672" t="str">
            <v>KHCB-CBNN</v>
          </cell>
          <cell r="U1672" t="str">
            <v>x</v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G1672" t="str">
            <v/>
          </cell>
          <cell r="AH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 t="str">
            <v/>
          </cell>
          <cell r="AT1672" t="str">
            <v/>
          </cell>
          <cell r="AU1672" t="str">
            <v/>
          </cell>
          <cell r="AV1672" t="str">
            <v/>
          </cell>
          <cell r="AW1672" t="str">
            <v/>
          </cell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</row>
        <row r="1673">
          <cell r="A1673">
            <v>917</v>
          </cell>
          <cell r="B1673">
            <v>1</v>
          </cell>
          <cell r="C1673" t="str">
            <v>DC3DB33</v>
          </cell>
          <cell r="D1673" t="str">
            <v>DC3DB33-DC</v>
          </cell>
          <cell r="E1673">
            <v>253</v>
          </cell>
          <cell r="F1673" t="str">
            <v>Tiếng Anh 3</v>
          </cell>
          <cell r="G1673">
            <v>3</v>
          </cell>
          <cell r="H1673">
            <v>30</v>
          </cell>
          <cell r="I1673">
            <v>30</v>
          </cell>
          <cell r="J1673" t="str">
            <v/>
          </cell>
          <cell r="K1673" t="str">
            <v/>
          </cell>
          <cell r="L1673" t="str">
            <v>Viết</v>
          </cell>
          <cell r="M1673">
            <v>60</v>
          </cell>
          <cell r="N1673" t="str">
            <v>Ngoại ngữ</v>
          </cell>
          <cell r="O1673" t="str">
            <v>KHOA HỌC CƠ BẢN</v>
          </cell>
          <cell r="P1673" t="str">
            <v>CBNN</v>
          </cell>
          <cell r="Q1673" t="str">
            <v>KHCB</v>
          </cell>
          <cell r="R1673" t="str">
            <v>KHCB-CBNN</v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>x</v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G1673" t="str">
            <v/>
          </cell>
          <cell r="AH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</row>
        <row r="1674">
          <cell r="A1674">
            <v>918</v>
          </cell>
          <cell r="B1674">
            <v>1</v>
          </cell>
          <cell r="C1674" t="str">
            <v>DC3DS33</v>
          </cell>
          <cell r="D1674" t="str">
            <v>DC3DS33-DC</v>
          </cell>
          <cell r="E1674">
            <v>254</v>
          </cell>
          <cell r="F1674" t="str">
            <v>Tiếng Anh 3</v>
          </cell>
          <cell r="G1674">
            <v>3</v>
          </cell>
          <cell r="H1674">
            <v>30</v>
          </cell>
          <cell r="I1674">
            <v>30</v>
          </cell>
          <cell r="J1674" t="str">
            <v/>
          </cell>
          <cell r="K1674" t="str">
            <v/>
          </cell>
          <cell r="L1674" t="str">
            <v>Viết</v>
          </cell>
          <cell r="M1674">
            <v>60</v>
          </cell>
          <cell r="N1674" t="str">
            <v>Ngoại ngữ</v>
          </cell>
          <cell r="O1674" t="str">
            <v>KHOA HỌC CƠ BẢN</v>
          </cell>
          <cell r="P1674" t="str">
            <v>CBNN</v>
          </cell>
          <cell r="Q1674" t="str">
            <v>KHCB</v>
          </cell>
          <cell r="R1674" t="str">
            <v>KHCB-CBNN</v>
          </cell>
          <cell r="U1674" t="str">
            <v/>
          </cell>
          <cell r="V1674" t="str">
            <v/>
          </cell>
          <cell r="W1674" t="str">
            <v/>
          </cell>
          <cell r="X1674" t="str">
            <v>x</v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/>
          </cell>
          <cell r="AG1674" t="str">
            <v/>
          </cell>
          <cell r="AH1674" t="str">
            <v/>
          </cell>
          <cell r="AJ1674" t="str">
            <v/>
          </cell>
          <cell r="AK1674" t="str">
            <v/>
          </cell>
          <cell r="AL1674" t="str">
            <v/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/>
          </cell>
          <cell r="AQ1674" t="str">
            <v/>
          </cell>
          <cell r="AR1674" t="str">
            <v/>
          </cell>
          <cell r="AS1674" t="str">
            <v>x</v>
          </cell>
          <cell r="AT1674" t="str">
            <v/>
          </cell>
          <cell r="AU1674" t="str">
            <v/>
          </cell>
          <cell r="AV1674" t="str">
            <v/>
          </cell>
          <cell r="AW1674" t="str">
            <v/>
          </cell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</row>
        <row r="1675">
          <cell r="A1675">
            <v>918</v>
          </cell>
          <cell r="B1675">
            <v>4</v>
          </cell>
          <cell r="C1675" t="str">
            <v>MH3DS33</v>
          </cell>
          <cell r="D1675" t="str">
            <v>MH3DS33-CC</v>
          </cell>
          <cell r="E1675">
            <v>254</v>
          </cell>
          <cell r="F1675" t="str">
            <v>Tiếng Anh 3</v>
          </cell>
          <cell r="G1675">
            <v>3</v>
          </cell>
          <cell r="H1675">
            <v>30</v>
          </cell>
          <cell r="I1675">
            <v>30</v>
          </cell>
          <cell r="J1675" t="str">
            <v/>
          </cell>
          <cell r="K1675" t="str">
            <v/>
          </cell>
          <cell r="L1675" t="str">
            <v>Viết</v>
          </cell>
          <cell r="M1675">
            <v>60</v>
          </cell>
          <cell r="N1675" t="str">
            <v>Ngoại ngữ</v>
          </cell>
          <cell r="O1675" t="str">
            <v>KHOA HỌC CƠ BẢN</v>
          </cell>
          <cell r="P1675" t="str">
            <v>CBNN</v>
          </cell>
          <cell r="Q1675" t="str">
            <v>KHCB</v>
          </cell>
          <cell r="R1675" t="str">
            <v>KHCB-CBNN</v>
          </cell>
          <cell r="U1675" t="str">
            <v/>
          </cell>
          <cell r="V1675" t="str">
            <v/>
          </cell>
          <cell r="W1675" t="str">
            <v/>
          </cell>
          <cell r="X1675" t="str">
            <v>x</v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G1675" t="str">
            <v/>
          </cell>
          <cell r="AH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>x</v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</row>
        <row r="1676">
          <cell r="A1676">
            <v>919</v>
          </cell>
          <cell r="B1676">
            <v>1</v>
          </cell>
          <cell r="C1676" t="str">
            <v>DC3CD33AB</v>
          </cell>
          <cell r="D1676" t="str">
            <v>DC3CD33AB-DC</v>
          </cell>
          <cell r="E1676" t="str">
            <v/>
          </cell>
          <cell r="F1676" t="str">
            <v>Tiếng Anh 4</v>
          </cell>
          <cell r="G1676">
            <v>3</v>
          </cell>
          <cell r="H1676">
            <v>30</v>
          </cell>
          <cell r="I1676">
            <v>30</v>
          </cell>
          <cell r="J1676" t="str">
            <v/>
          </cell>
          <cell r="K1676" t="str">
            <v/>
          </cell>
          <cell r="L1676" t="str">
            <v>Viết</v>
          </cell>
          <cell r="M1676">
            <v>60</v>
          </cell>
          <cell r="N1676" t="str">
            <v>Ngoại ngữ</v>
          </cell>
          <cell r="O1676" t="str">
            <v>KHOA HỌC CƠ BẢN</v>
          </cell>
          <cell r="P1676" t="str">
            <v>CBNN</v>
          </cell>
          <cell r="Q1676" t="str">
            <v>KHCB</v>
          </cell>
          <cell r="R1676" t="str">
            <v>KHCB-CBNN</v>
          </cell>
          <cell r="U1676" t="str">
            <v/>
          </cell>
          <cell r="V1676" t="str">
            <v/>
          </cell>
          <cell r="W1676" t="str">
            <v>x</v>
          </cell>
          <cell r="X1676" t="str">
            <v/>
          </cell>
          <cell r="Y1676" t="str">
            <v/>
          </cell>
          <cell r="Z1676" t="str">
            <v/>
          </cell>
          <cell r="AA1676" t="str">
            <v>x</v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G1676" t="str">
            <v/>
          </cell>
          <cell r="AH1676" t="str">
            <v/>
          </cell>
          <cell r="AJ1676" t="str">
            <v/>
          </cell>
          <cell r="AK1676" t="str">
            <v/>
          </cell>
          <cell r="AL1676" t="str">
            <v/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/>
          </cell>
          <cell r="AQ1676" t="str">
            <v/>
          </cell>
          <cell r="AR1676" t="str">
            <v/>
          </cell>
          <cell r="AS1676" t="str">
            <v/>
          </cell>
          <cell r="AT1676" t="str">
            <v/>
          </cell>
          <cell r="AU1676" t="str">
            <v/>
          </cell>
          <cell r="AV1676" t="str">
            <v/>
          </cell>
          <cell r="AW1676" t="str">
            <v/>
          </cell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</row>
        <row r="1677">
          <cell r="A1677">
            <v>920</v>
          </cell>
          <cell r="B1677">
            <v>1</v>
          </cell>
          <cell r="C1677" t="str">
            <v>DC3CC33</v>
          </cell>
          <cell r="D1677" t="str">
            <v>DC3CC33-DC</v>
          </cell>
          <cell r="E1677">
            <v>255</v>
          </cell>
          <cell r="F1677" t="str">
            <v>Tiếng Anh 3</v>
          </cell>
          <cell r="G1677">
            <v>3</v>
          </cell>
          <cell r="H1677">
            <v>30</v>
          </cell>
          <cell r="I1677">
            <v>30</v>
          </cell>
          <cell r="J1677" t="str">
            <v/>
          </cell>
          <cell r="K1677" t="str">
            <v/>
          </cell>
          <cell r="L1677" t="str">
            <v>Viết</v>
          </cell>
          <cell r="M1677">
            <v>60</v>
          </cell>
          <cell r="N1677" t="str">
            <v>Ngoại ngữ</v>
          </cell>
          <cell r="O1677" t="str">
            <v>KHOA HỌC CƠ BẢN</v>
          </cell>
          <cell r="P1677" t="str">
            <v>CBNN</v>
          </cell>
          <cell r="Q1677" t="str">
            <v>KHCB</v>
          </cell>
          <cell r="R1677" t="str">
            <v>KHCB-CBNN</v>
          </cell>
          <cell r="U1677" t="str">
            <v/>
          </cell>
          <cell r="V1677" t="str">
            <v>x</v>
          </cell>
          <cell r="W1677" t="str">
            <v/>
          </cell>
          <cell r="X1677" t="str">
            <v/>
          </cell>
          <cell r="Y1677" t="str">
            <v/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G1677" t="str">
            <v/>
          </cell>
          <cell r="AH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>x</v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</row>
        <row r="1678">
          <cell r="A1678">
            <v>920</v>
          </cell>
          <cell r="B1678">
            <v>4</v>
          </cell>
          <cell r="C1678" t="str">
            <v>MH3CC33</v>
          </cell>
          <cell r="D1678" t="str">
            <v>MH3CC33-CC</v>
          </cell>
          <cell r="E1678">
            <v>255</v>
          </cell>
          <cell r="F1678" t="str">
            <v>Tiếng Anh 3</v>
          </cell>
          <cell r="G1678">
            <v>3</v>
          </cell>
          <cell r="H1678">
            <v>30</v>
          </cell>
          <cell r="I1678">
            <v>30</v>
          </cell>
          <cell r="J1678" t="str">
            <v/>
          </cell>
          <cell r="K1678" t="str">
            <v/>
          </cell>
          <cell r="L1678" t="str">
            <v>Viết</v>
          </cell>
          <cell r="M1678">
            <v>60</v>
          </cell>
          <cell r="N1678" t="str">
            <v>Ngoại ngữ</v>
          </cell>
          <cell r="O1678" t="str">
            <v>KHOA HỌC CƠ BẢN</v>
          </cell>
          <cell r="P1678" t="str">
            <v>CBNN</v>
          </cell>
          <cell r="Q1678" t="str">
            <v>KHCB</v>
          </cell>
          <cell r="R1678" t="str">
            <v>KHCB-CBNN</v>
          </cell>
          <cell r="U1678" t="str">
            <v/>
          </cell>
          <cell r="V1678" t="str">
            <v>x</v>
          </cell>
          <cell r="W1678" t="str">
            <v/>
          </cell>
          <cell r="X1678" t="str">
            <v/>
          </cell>
          <cell r="Y1678" t="str">
            <v/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G1678" t="str">
            <v/>
          </cell>
          <cell r="AH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>x</v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</row>
        <row r="1679">
          <cell r="A1679">
            <v>921</v>
          </cell>
          <cell r="B1679">
            <v>1</v>
          </cell>
          <cell r="C1679" t="str">
            <v>DC3DD33</v>
          </cell>
          <cell r="D1679" t="str">
            <v>DC3DD33-DC</v>
          </cell>
          <cell r="E1679">
            <v>256</v>
          </cell>
          <cell r="F1679" t="str">
            <v>Tiếng Anh 3</v>
          </cell>
          <cell r="G1679">
            <v>3</v>
          </cell>
          <cell r="H1679">
            <v>30</v>
          </cell>
          <cell r="I1679">
            <v>30</v>
          </cell>
          <cell r="J1679" t="str">
            <v/>
          </cell>
          <cell r="K1679" t="str">
            <v/>
          </cell>
          <cell r="L1679" t="str">
            <v>Viết</v>
          </cell>
          <cell r="M1679">
            <v>60</v>
          </cell>
          <cell r="N1679" t="str">
            <v>Ngoại ngữ</v>
          </cell>
          <cell r="O1679" t="str">
            <v>KHOA HỌC CƠ BẢN</v>
          </cell>
          <cell r="P1679" t="str">
            <v>CBNN</v>
          </cell>
          <cell r="Q1679" t="str">
            <v>KHCB</v>
          </cell>
          <cell r="R1679" t="str">
            <v>KHCB-CBNN</v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 t="str">
            <v>x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G1679" t="str">
            <v/>
          </cell>
          <cell r="AH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>x</v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</row>
        <row r="1680">
          <cell r="A1680">
            <v>921</v>
          </cell>
          <cell r="B1680">
            <v>4</v>
          </cell>
          <cell r="C1680" t="str">
            <v>MH3DD33</v>
          </cell>
          <cell r="D1680" t="str">
            <v>MH3DD33-CC</v>
          </cell>
          <cell r="E1680">
            <v>256</v>
          </cell>
          <cell r="F1680" t="str">
            <v>Tiếng Anh 3</v>
          </cell>
          <cell r="G1680">
            <v>3</v>
          </cell>
          <cell r="H1680">
            <v>30</v>
          </cell>
          <cell r="I1680">
            <v>30</v>
          </cell>
          <cell r="J1680" t="str">
            <v/>
          </cell>
          <cell r="K1680" t="str">
            <v/>
          </cell>
          <cell r="L1680" t="str">
            <v>Viết</v>
          </cell>
          <cell r="M1680">
            <v>60</v>
          </cell>
          <cell r="N1680" t="str">
            <v>Ngoại ngữ</v>
          </cell>
          <cell r="O1680" t="str">
            <v>KHOA HỌC CƠ BẢN</v>
          </cell>
          <cell r="P1680" t="str">
            <v>CBNN</v>
          </cell>
          <cell r="Q1680" t="str">
            <v>KHCB</v>
          </cell>
          <cell r="R1680" t="str">
            <v>KHCB-CBNN</v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 t="str">
            <v>x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G1680" t="str">
            <v/>
          </cell>
          <cell r="AH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>x</v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</row>
        <row r="1681">
          <cell r="A1681">
            <v>922</v>
          </cell>
          <cell r="B1681">
            <v>1</v>
          </cell>
          <cell r="C1681" t="str">
            <v>DC3OT33</v>
          </cell>
          <cell r="D1681" t="str">
            <v>DC3OT33-DC</v>
          </cell>
          <cell r="E1681">
            <v>257</v>
          </cell>
          <cell r="F1681" t="str">
            <v>Tiếng Anh 3</v>
          </cell>
          <cell r="G1681">
            <v>3</v>
          </cell>
          <cell r="H1681">
            <v>30</v>
          </cell>
          <cell r="I1681">
            <v>30</v>
          </cell>
          <cell r="J1681" t="str">
            <v/>
          </cell>
          <cell r="K1681" t="str">
            <v/>
          </cell>
          <cell r="L1681" t="str">
            <v>Viết</v>
          </cell>
          <cell r="M1681">
            <v>60</v>
          </cell>
          <cell r="N1681" t="str">
            <v>Ngoại ngữ</v>
          </cell>
          <cell r="O1681" t="str">
            <v>KHOA HỌC CƠ BẢN</v>
          </cell>
          <cell r="P1681" t="str">
            <v>CBNN</v>
          </cell>
          <cell r="Q1681" t="str">
            <v>KHCB</v>
          </cell>
          <cell r="R1681" t="str">
            <v>KHCB-CBNN</v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 t="str">
            <v/>
          </cell>
          <cell r="AA1681" t="str">
            <v/>
          </cell>
          <cell r="AB1681" t="str">
            <v>x</v>
          </cell>
          <cell r="AC1681" t="str">
            <v/>
          </cell>
          <cell r="AD1681" t="str">
            <v/>
          </cell>
          <cell r="AE1681" t="str">
            <v/>
          </cell>
          <cell r="AG1681" t="str">
            <v/>
          </cell>
          <cell r="AH1681" t="str">
            <v/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 t="str">
            <v/>
          </cell>
          <cell r="AT1681" t="str">
            <v/>
          </cell>
          <cell r="AU1681" t="str">
            <v/>
          </cell>
          <cell r="AV1681" t="str">
            <v/>
          </cell>
          <cell r="AW1681" t="str">
            <v>x</v>
          </cell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</row>
        <row r="1682">
          <cell r="A1682">
            <v>922</v>
          </cell>
          <cell r="B1682">
            <v>3</v>
          </cell>
          <cell r="C1682" t="str">
            <v>DC3OT33</v>
          </cell>
          <cell r="D1682" t="str">
            <v>DC3OT33-DV</v>
          </cell>
          <cell r="E1682">
            <v>257</v>
          </cell>
          <cell r="F1682" t="str">
            <v>Tiếng Anh 3</v>
          </cell>
          <cell r="G1682">
            <v>3</v>
          </cell>
          <cell r="H1682">
            <v>30</v>
          </cell>
          <cell r="I1682">
            <v>30</v>
          </cell>
          <cell r="J1682" t="str">
            <v/>
          </cell>
          <cell r="K1682" t="str">
            <v/>
          </cell>
          <cell r="L1682" t="str">
            <v>Viết</v>
          </cell>
          <cell r="M1682">
            <v>60</v>
          </cell>
          <cell r="N1682" t="str">
            <v>Ngoại ngữ</v>
          </cell>
          <cell r="O1682" t="str">
            <v>KHOA HỌC CƠ BẢN</v>
          </cell>
          <cell r="P1682" t="str">
            <v>CBNN</v>
          </cell>
          <cell r="Q1682" t="str">
            <v>KHCB</v>
          </cell>
          <cell r="R1682" t="str">
            <v>KHCB-CBNN</v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>x</v>
          </cell>
          <cell r="AC1682" t="str">
            <v/>
          </cell>
          <cell r="AD1682" t="str">
            <v/>
          </cell>
          <cell r="AE1682" t="str">
            <v/>
          </cell>
          <cell r="AG1682" t="str">
            <v/>
          </cell>
          <cell r="AH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>x</v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</row>
        <row r="1683">
          <cell r="A1683">
            <v>922</v>
          </cell>
          <cell r="B1683">
            <v>4</v>
          </cell>
          <cell r="C1683" t="str">
            <v>MH3OT33</v>
          </cell>
          <cell r="D1683" t="str">
            <v>MH3OT33-CC</v>
          </cell>
          <cell r="E1683">
            <v>257</v>
          </cell>
          <cell r="F1683" t="str">
            <v>Tiếng Anh 3</v>
          </cell>
          <cell r="G1683">
            <v>3</v>
          </cell>
          <cell r="H1683">
            <v>30</v>
          </cell>
          <cell r="I1683">
            <v>30</v>
          </cell>
          <cell r="J1683" t="str">
            <v/>
          </cell>
          <cell r="K1683" t="str">
            <v/>
          </cell>
          <cell r="L1683" t="str">
            <v>Viết</v>
          </cell>
          <cell r="M1683">
            <v>60</v>
          </cell>
          <cell r="N1683" t="str">
            <v>Ngoại ngữ</v>
          </cell>
          <cell r="O1683" t="str">
            <v>KHOA HỌC CƠ BẢN</v>
          </cell>
          <cell r="P1683" t="str">
            <v>CBNN</v>
          </cell>
          <cell r="Q1683" t="str">
            <v>KHCB</v>
          </cell>
          <cell r="R1683" t="str">
            <v>KHCB-CBNN</v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 t="str">
            <v/>
          </cell>
          <cell r="AA1683" t="str">
            <v/>
          </cell>
          <cell r="AB1683" t="str">
            <v>x</v>
          </cell>
          <cell r="AC1683" t="str">
            <v/>
          </cell>
          <cell r="AD1683" t="str">
            <v/>
          </cell>
          <cell r="AE1683" t="str">
            <v/>
          </cell>
          <cell r="AG1683" t="str">
            <v/>
          </cell>
          <cell r="AH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>x</v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</row>
        <row r="1684">
          <cell r="A1684">
            <v>922</v>
          </cell>
          <cell r="B1684">
            <v>5</v>
          </cell>
          <cell r="C1684" t="str">
            <v>MH3OT33</v>
          </cell>
          <cell r="D1684" t="str">
            <v>MH3OT33-CL</v>
          </cell>
          <cell r="E1684">
            <v>257</v>
          </cell>
          <cell r="F1684" t="str">
            <v>Tiếng Anh 3</v>
          </cell>
          <cell r="G1684">
            <v>3</v>
          </cell>
          <cell r="H1684">
            <v>30</v>
          </cell>
          <cell r="I1684">
            <v>30</v>
          </cell>
          <cell r="J1684" t="str">
            <v/>
          </cell>
          <cell r="K1684" t="str">
            <v/>
          </cell>
          <cell r="L1684" t="str">
            <v>Viết</v>
          </cell>
          <cell r="M1684">
            <v>60</v>
          </cell>
          <cell r="N1684" t="str">
            <v>Ngoại ngữ</v>
          </cell>
          <cell r="O1684" t="str">
            <v>KHOA HỌC CƠ BẢN</v>
          </cell>
          <cell r="P1684" t="str">
            <v>CBNN</v>
          </cell>
          <cell r="Q1684" t="str">
            <v>KHCB</v>
          </cell>
          <cell r="R1684" t="str">
            <v>KHCB-CBNN</v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 t="str">
            <v/>
          </cell>
          <cell r="AA1684" t="str">
            <v/>
          </cell>
          <cell r="AB1684" t="str">
            <v>x</v>
          </cell>
          <cell r="AC1684" t="str">
            <v/>
          </cell>
          <cell r="AD1684" t="str">
            <v/>
          </cell>
          <cell r="AE1684" t="str">
            <v/>
          </cell>
          <cell r="AG1684" t="str">
            <v/>
          </cell>
          <cell r="AH1684" t="str">
            <v/>
          </cell>
          <cell r="AJ1684" t="str">
            <v/>
          </cell>
          <cell r="AK1684" t="str">
            <v/>
          </cell>
          <cell r="AL1684" t="str">
            <v/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/>
          </cell>
          <cell r="AQ1684" t="str">
            <v/>
          </cell>
          <cell r="AR1684" t="str">
            <v/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>x</v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</row>
        <row r="1685">
          <cell r="A1685">
            <v>923</v>
          </cell>
          <cell r="B1685">
            <v>1</v>
          </cell>
          <cell r="C1685" t="str">
            <v>DC3MX33</v>
          </cell>
          <cell r="D1685" t="str">
            <v>DC3MX33-DC</v>
          </cell>
          <cell r="E1685">
            <v>258</v>
          </cell>
          <cell r="F1685" t="str">
            <v>Tiếng Anh 3</v>
          </cell>
          <cell r="G1685">
            <v>3</v>
          </cell>
          <cell r="H1685">
            <v>30</v>
          </cell>
          <cell r="I1685">
            <v>30</v>
          </cell>
          <cell r="J1685" t="str">
            <v/>
          </cell>
          <cell r="K1685" t="str">
            <v/>
          </cell>
          <cell r="L1685" t="str">
            <v>Viết</v>
          </cell>
          <cell r="M1685">
            <v>60</v>
          </cell>
          <cell r="N1685" t="str">
            <v>Ngoại ngữ</v>
          </cell>
          <cell r="O1685" t="str">
            <v>KHOA HỌC CƠ BẢN</v>
          </cell>
          <cell r="P1685" t="str">
            <v>CBNN</v>
          </cell>
          <cell r="Q1685" t="str">
            <v>KHCB</v>
          </cell>
          <cell r="R1685" t="str">
            <v>KHCB-CBNN</v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>x</v>
          </cell>
          <cell r="AD1685" t="str">
            <v/>
          </cell>
          <cell r="AE1685" t="str">
            <v/>
          </cell>
          <cell r="AG1685" t="str">
            <v/>
          </cell>
          <cell r="AH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>x</v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</row>
        <row r="1686">
          <cell r="A1686">
            <v>923</v>
          </cell>
          <cell r="B1686">
            <v>4</v>
          </cell>
          <cell r="C1686" t="str">
            <v>CC3MX33</v>
          </cell>
          <cell r="D1686" t="str">
            <v>CC3MX33-CC</v>
          </cell>
          <cell r="E1686">
            <v>258</v>
          </cell>
          <cell r="F1686" t="str">
            <v>Tiếng Anh 3</v>
          </cell>
          <cell r="G1686">
            <v>3</v>
          </cell>
          <cell r="H1686">
            <v>30</v>
          </cell>
          <cell r="I1686">
            <v>30</v>
          </cell>
          <cell r="J1686" t="str">
            <v/>
          </cell>
          <cell r="K1686" t="str">
            <v/>
          </cell>
          <cell r="L1686" t="str">
            <v>Viết</v>
          </cell>
          <cell r="M1686">
            <v>60</v>
          </cell>
          <cell r="N1686" t="str">
            <v>Ngoại ngữ</v>
          </cell>
          <cell r="O1686" t="str">
            <v>KHOA HỌC CƠ BẢN</v>
          </cell>
          <cell r="P1686" t="str">
            <v>CBNN</v>
          </cell>
          <cell r="Q1686" t="str">
            <v>KHCB</v>
          </cell>
          <cell r="R1686" t="str">
            <v>KHCB-CBNN</v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>x</v>
          </cell>
          <cell r="AD1686" t="str">
            <v/>
          </cell>
          <cell r="AE1686" t="str">
            <v/>
          </cell>
          <cell r="AG1686" t="str">
            <v/>
          </cell>
          <cell r="AH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 t="str">
            <v/>
          </cell>
          <cell r="AT1686" t="str">
            <v/>
          </cell>
          <cell r="AU1686" t="str">
            <v/>
          </cell>
          <cell r="AV1686" t="str">
            <v/>
          </cell>
          <cell r="AW1686" t="str">
            <v/>
          </cell>
          <cell r="AX1686" t="str">
            <v>x</v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</row>
        <row r="1687">
          <cell r="A1687">
            <v>924</v>
          </cell>
          <cell r="B1687">
            <v>1</v>
          </cell>
          <cell r="C1687" t="str">
            <v>DC3MT33</v>
          </cell>
          <cell r="D1687" t="str">
            <v>DC3MT33-DC</v>
          </cell>
          <cell r="E1687">
            <v>259</v>
          </cell>
          <cell r="F1687" t="str">
            <v>Tiếng Anh 3</v>
          </cell>
          <cell r="G1687">
            <v>3</v>
          </cell>
          <cell r="H1687">
            <v>30</v>
          </cell>
          <cell r="I1687">
            <v>30</v>
          </cell>
          <cell r="J1687" t="str">
            <v/>
          </cell>
          <cell r="K1687" t="str">
            <v/>
          </cell>
          <cell r="L1687" t="str">
            <v>Viết</v>
          </cell>
          <cell r="M1687">
            <v>60</v>
          </cell>
          <cell r="N1687" t="str">
            <v>Ngoại ngữ</v>
          </cell>
          <cell r="O1687" t="str">
            <v>KHOA HỌC CƠ BẢN</v>
          </cell>
          <cell r="P1687" t="str">
            <v>CBNN</v>
          </cell>
          <cell r="Q1687" t="str">
            <v>KHCB</v>
          </cell>
          <cell r="R1687" t="str">
            <v>KHCB-CBNN</v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>x</v>
          </cell>
          <cell r="AE1687" t="str">
            <v/>
          </cell>
          <cell r="AG1687" t="str">
            <v/>
          </cell>
          <cell r="AH1687" t="str">
            <v/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 t="str">
            <v/>
          </cell>
          <cell r="AT1687" t="str">
            <v/>
          </cell>
          <cell r="AU1687" t="str">
            <v/>
          </cell>
          <cell r="AV1687" t="str">
            <v/>
          </cell>
          <cell r="AW1687" t="str">
            <v/>
          </cell>
          <cell r="AX1687" t="str">
            <v/>
          </cell>
          <cell r="AY1687" t="str">
            <v>x</v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</row>
        <row r="1688">
          <cell r="A1688">
            <v>924</v>
          </cell>
          <cell r="B1688">
            <v>4</v>
          </cell>
          <cell r="C1688" t="str">
            <v>CC3MT33</v>
          </cell>
          <cell r="D1688" t="str">
            <v>CC3MT33-CC</v>
          </cell>
          <cell r="E1688">
            <v>259</v>
          </cell>
          <cell r="F1688" t="str">
            <v>Tiếng Anh 3</v>
          </cell>
          <cell r="G1688">
            <v>3</v>
          </cell>
          <cell r="H1688">
            <v>30</v>
          </cell>
          <cell r="I1688">
            <v>30</v>
          </cell>
          <cell r="J1688" t="str">
            <v/>
          </cell>
          <cell r="K1688" t="str">
            <v/>
          </cell>
          <cell r="L1688" t="str">
            <v>Viết</v>
          </cell>
          <cell r="M1688">
            <v>60</v>
          </cell>
          <cell r="N1688" t="str">
            <v>Ngoại ngữ</v>
          </cell>
          <cell r="O1688" t="str">
            <v>KHOA HỌC CƠ BẢN</v>
          </cell>
          <cell r="P1688" t="str">
            <v>CBNN</v>
          </cell>
          <cell r="Q1688" t="str">
            <v>KHCB</v>
          </cell>
          <cell r="R1688" t="str">
            <v>KHCB-CBNN</v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>x</v>
          </cell>
          <cell r="AE1688" t="str">
            <v/>
          </cell>
          <cell r="AG1688" t="str">
            <v/>
          </cell>
          <cell r="AH1688" t="str">
            <v/>
          </cell>
          <cell r="AJ1688" t="str">
            <v/>
          </cell>
          <cell r="AK1688" t="str">
            <v/>
          </cell>
          <cell r="AL1688" t="str">
            <v/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/>
          </cell>
          <cell r="AQ1688" t="str">
            <v/>
          </cell>
          <cell r="AR1688" t="str">
            <v/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>x</v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</row>
        <row r="1689">
          <cell r="A1689">
            <v>925</v>
          </cell>
          <cell r="B1689">
            <v>1</v>
          </cell>
          <cell r="C1689" t="str">
            <v>DC3DM33</v>
          </cell>
          <cell r="D1689" t="str">
            <v>DC3DM33-DC</v>
          </cell>
          <cell r="E1689">
            <v>260</v>
          </cell>
          <cell r="F1689" t="str">
            <v>Tiếng Anh 3</v>
          </cell>
          <cell r="G1689">
            <v>3</v>
          </cell>
          <cell r="H1689">
            <v>30</v>
          </cell>
          <cell r="I1689">
            <v>30</v>
          </cell>
          <cell r="J1689" t="str">
            <v/>
          </cell>
          <cell r="K1689" t="str">
            <v/>
          </cell>
          <cell r="L1689" t="str">
            <v>Viết</v>
          </cell>
          <cell r="M1689">
            <v>60</v>
          </cell>
          <cell r="N1689" t="str">
            <v>Ngoại ngữ</v>
          </cell>
          <cell r="O1689" t="str">
            <v>KHOA HỌC CƠ BẢN</v>
          </cell>
          <cell r="P1689" t="str">
            <v>CBNN</v>
          </cell>
          <cell r="Q1689" t="str">
            <v>KHCB</v>
          </cell>
          <cell r="R1689" t="str">
            <v>KHCB-CBNN</v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/>
          </cell>
          <cell r="AG1689" t="str">
            <v/>
          </cell>
          <cell r="AH1689" t="str">
            <v/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>x</v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</row>
        <row r="1690">
          <cell r="A1690">
            <v>925</v>
          </cell>
          <cell r="B1690">
            <v>4</v>
          </cell>
          <cell r="C1690" t="str">
            <v>MH3DM33</v>
          </cell>
          <cell r="D1690" t="str">
            <v>MH3DM33-CC</v>
          </cell>
          <cell r="E1690">
            <v>260</v>
          </cell>
          <cell r="F1690" t="str">
            <v>Tiếng Anh 3</v>
          </cell>
          <cell r="G1690">
            <v>3</v>
          </cell>
          <cell r="H1690">
            <v>30</v>
          </cell>
          <cell r="I1690">
            <v>30</v>
          </cell>
          <cell r="J1690" t="str">
            <v/>
          </cell>
          <cell r="K1690" t="str">
            <v/>
          </cell>
          <cell r="L1690" t="str">
            <v>Viết</v>
          </cell>
          <cell r="M1690">
            <v>60</v>
          </cell>
          <cell r="N1690" t="str">
            <v>Ngoại ngữ</v>
          </cell>
          <cell r="O1690" t="str">
            <v>KHOA HỌC CƠ BẢN</v>
          </cell>
          <cell r="P1690" t="str">
            <v>CBNN</v>
          </cell>
          <cell r="Q1690" t="str">
            <v>KHCB</v>
          </cell>
          <cell r="R1690" t="str">
            <v>KHCB-CBNN</v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G1690" t="str">
            <v/>
          </cell>
          <cell r="AH1690" t="str">
            <v/>
          </cell>
          <cell r="AJ1690" t="str">
            <v/>
          </cell>
          <cell r="AK1690" t="str">
            <v/>
          </cell>
          <cell r="AL1690" t="str">
            <v/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/>
          </cell>
          <cell r="AQ1690" t="str">
            <v/>
          </cell>
          <cell r="AR1690" t="str">
            <v/>
          </cell>
          <cell r="AS1690" t="str">
            <v/>
          </cell>
          <cell r="AT1690" t="str">
            <v/>
          </cell>
          <cell r="AU1690" t="str">
            <v/>
          </cell>
          <cell r="AV1690" t="str">
            <v/>
          </cell>
          <cell r="AW1690" t="str">
            <v/>
          </cell>
          <cell r="AX1690" t="str">
            <v/>
          </cell>
          <cell r="AY1690" t="str">
            <v/>
          </cell>
          <cell r="AZ1690" t="str">
            <v>x</v>
          </cell>
          <cell r="BA1690" t="str">
            <v/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</row>
        <row r="1691">
          <cell r="A1691">
            <v>926</v>
          </cell>
          <cell r="B1691">
            <v>1</v>
          </cell>
          <cell r="C1691" t="str">
            <v>DC3KT33</v>
          </cell>
          <cell r="D1691" t="str">
            <v>DC3KT33-DC</v>
          </cell>
          <cell r="E1691">
            <v>261</v>
          </cell>
          <cell r="F1691" t="str">
            <v>Tiếng Anh 3</v>
          </cell>
          <cell r="G1691">
            <v>3</v>
          </cell>
          <cell r="H1691">
            <v>30</v>
          </cell>
          <cell r="I1691">
            <v>30</v>
          </cell>
          <cell r="J1691" t="str">
            <v/>
          </cell>
          <cell r="K1691" t="str">
            <v/>
          </cell>
          <cell r="L1691" t="str">
            <v>Viết</v>
          </cell>
          <cell r="M1691">
            <v>60</v>
          </cell>
          <cell r="N1691" t="str">
            <v>Ngoại ngữ</v>
          </cell>
          <cell r="O1691" t="str">
            <v>KHOA HỌC CƠ BẢN</v>
          </cell>
          <cell r="P1691" t="str">
            <v>CBNN</v>
          </cell>
          <cell r="Q1691" t="str">
            <v>KHCB</v>
          </cell>
          <cell r="R1691" t="str">
            <v>KHCB-CBNN</v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G1691" t="str">
            <v/>
          </cell>
          <cell r="AH1691" t="str">
            <v/>
          </cell>
          <cell r="AJ1691" t="str">
            <v>x</v>
          </cell>
          <cell r="AK1691" t="str">
            <v/>
          </cell>
          <cell r="AL1691" t="str">
            <v/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/>
          </cell>
          <cell r="AQ1691" t="str">
            <v/>
          </cell>
          <cell r="AR1691" t="str">
            <v/>
          </cell>
          <cell r="AS1691" t="str">
            <v/>
          </cell>
          <cell r="AT1691" t="str">
            <v/>
          </cell>
          <cell r="AU1691" t="str">
            <v/>
          </cell>
          <cell r="AV1691" t="str">
            <v/>
          </cell>
          <cell r="AW1691" t="str">
            <v/>
          </cell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>x</v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</row>
        <row r="1692">
          <cell r="A1692">
            <v>926</v>
          </cell>
          <cell r="B1692">
            <v>4</v>
          </cell>
          <cell r="C1692" t="str">
            <v>CC3KT33</v>
          </cell>
          <cell r="D1692" t="str">
            <v>CC3KT33-CC</v>
          </cell>
          <cell r="E1692">
            <v>261</v>
          </cell>
          <cell r="F1692" t="str">
            <v>Tiếng Anh 3</v>
          </cell>
          <cell r="G1692">
            <v>3</v>
          </cell>
          <cell r="H1692">
            <v>30</v>
          </cell>
          <cell r="I1692">
            <v>30</v>
          </cell>
          <cell r="J1692" t="str">
            <v/>
          </cell>
          <cell r="K1692" t="str">
            <v/>
          </cell>
          <cell r="L1692" t="str">
            <v>Viết</v>
          </cell>
          <cell r="M1692">
            <v>60</v>
          </cell>
          <cell r="N1692" t="str">
            <v>Ngoại ngữ</v>
          </cell>
          <cell r="O1692" t="str">
            <v>KHOA HỌC CƠ BẢN</v>
          </cell>
          <cell r="P1692" t="str">
            <v>CBNN</v>
          </cell>
          <cell r="Q1692" t="str">
            <v>KHCB</v>
          </cell>
          <cell r="R1692" t="str">
            <v>KHCB-CBNN</v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G1692" t="str">
            <v/>
          </cell>
          <cell r="AH1692" t="str">
            <v/>
          </cell>
          <cell r="AJ1692" t="str">
            <v>x</v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 t="str">
            <v/>
          </cell>
          <cell r="AT1692" t="str">
            <v/>
          </cell>
          <cell r="AU1692" t="str">
            <v/>
          </cell>
          <cell r="AV1692" t="str">
            <v/>
          </cell>
          <cell r="AW1692" t="str">
            <v/>
          </cell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>x</v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</row>
        <row r="1693">
          <cell r="A1693">
            <v>926</v>
          </cell>
          <cell r="B1693">
            <v>5</v>
          </cell>
          <cell r="C1693" t="str">
            <v>CC3KT33</v>
          </cell>
          <cell r="D1693" t="str">
            <v>CC3KT33-CL</v>
          </cell>
          <cell r="E1693">
            <v>261</v>
          </cell>
          <cell r="F1693" t="str">
            <v>Tiếng Anh 3</v>
          </cell>
          <cell r="G1693">
            <v>3</v>
          </cell>
          <cell r="H1693">
            <v>30</v>
          </cell>
          <cell r="I1693">
            <v>30</v>
          </cell>
          <cell r="J1693" t="str">
            <v/>
          </cell>
          <cell r="K1693" t="str">
            <v/>
          </cell>
          <cell r="L1693" t="str">
            <v>Viết</v>
          </cell>
          <cell r="M1693">
            <v>60</v>
          </cell>
          <cell r="N1693" t="str">
            <v>Ngoại ngữ</v>
          </cell>
          <cell r="O1693" t="str">
            <v>KHOA HỌC CƠ BẢN</v>
          </cell>
          <cell r="P1693" t="str">
            <v>CBNN</v>
          </cell>
          <cell r="Q1693" t="str">
            <v>KHCB</v>
          </cell>
          <cell r="R1693" t="str">
            <v>KHCB-CBNN</v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G1693" t="str">
            <v/>
          </cell>
          <cell r="AH1693" t="str">
            <v/>
          </cell>
          <cell r="AJ1693" t="str">
            <v>x</v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 t="str">
            <v/>
          </cell>
          <cell r="AT1693" t="str">
            <v/>
          </cell>
          <cell r="AU1693" t="str">
            <v/>
          </cell>
          <cell r="AV1693" t="str">
            <v/>
          </cell>
          <cell r="AW1693" t="str">
            <v/>
          </cell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>x</v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</row>
        <row r="1694">
          <cell r="A1694">
            <v>927</v>
          </cell>
          <cell r="B1694">
            <v>1</v>
          </cell>
          <cell r="C1694" t="str">
            <v>DC3QT33</v>
          </cell>
          <cell r="D1694" t="str">
            <v>DC3QT33-DC</v>
          </cell>
          <cell r="E1694">
            <v>262</v>
          </cell>
          <cell r="F1694" t="str">
            <v>Tiếng Anh 3</v>
          </cell>
          <cell r="G1694">
            <v>3</v>
          </cell>
          <cell r="H1694">
            <v>30</v>
          </cell>
          <cell r="I1694">
            <v>30</v>
          </cell>
          <cell r="J1694" t="str">
            <v/>
          </cell>
          <cell r="K1694" t="str">
            <v/>
          </cell>
          <cell r="L1694" t="str">
            <v>Viết</v>
          </cell>
          <cell r="M1694">
            <v>60</v>
          </cell>
          <cell r="N1694" t="str">
            <v>Ngoại ngữ</v>
          </cell>
          <cell r="O1694" t="str">
            <v>KHOA HỌC CƠ BẢN</v>
          </cell>
          <cell r="P1694" t="str">
            <v>CBNN</v>
          </cell>
          <cell r="Q1694" t="str">
            <v>KHCB</v>
          </cell>
          <cell r="R1694" t="str">
            <v>KHCB-CBNN</v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G1694" t="str">
            <v/>
          </cell>
          <cell r="AH1694" t="str">
            <v/>
          </cell>
          <cell r="AJ1694" t="str">
            <v/>
          </cell>
          <cell r="AK1694" t="str">
            <v>x</v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>x</v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</row>
        <row r="1695">
          <cell r="A1695">
            <v>927</v>
          </cell>
          <cell r="B1695">
            <v>4</v>
          </cell>
          <cell r="C1695" t="str">
            <v>CC3QT33</v>
          </cell>
          <cell r="D1695" t="str">
            <v>CC3QT33-CC</v>
          </cell>
          <cell r="E1695">
            <v>262</v>
          </cell>
          <cell r="F1695" t="str">
            <v>Tiếng Anh 3</v>
          </cell>
          <cell r="G1695">
            <v>3</v>
          </cell>
          <cell r="H1695">
            <v>30</v>
          </cell>
          <cell r="I1695">
            <v>30</v>
          </cell>
          <cell r="J1695" t="str">
            <v/>
          </cell>
          <cell r="K1695" t="str">
            <v/>
          </cell>
          <cell r="L1695" t="str">
            <v>Viết</v>
          </cell>
          <cell r="M1695">
            <v>60</v>
          </cell>
          <cell r="N1695" t="str">
            <v>Ngoại ngữ</v>
          </cell>
          <cell r="O1695" t="str">
            <v>KHOA HỌC CƠ BẢN</v>
          </cell>
          <cell r="P1695" t="str">
            <v>CBNN</v>
          </cell>
          <cell r="Q1695" t="str">
            <v>KHCB</v>
          </cell>
          <cell r="R1695" t="str">
            <v>KHCB-CBNN</v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G1695" t="str">
            <v/>
          </cell>
          <cell r="AH1695" t="str">
            <v/>
          </cell>
          <cell r="AJ1695" t="str">
            <v/>
          </cell>
          <cell r="AK1695" t="str">
            <v>x</v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 t="str">
            <v/>
          </cell>
          <cell r="AT1695" t="str">
            <v/>
          </cell>
          <cell r="AU1695" t="str">
            <v/>
          </cell>
          <cell r="AV1695" t="str">
            <v/>
          </cell>
          <cell r="AW1695" t="str">
            <v/>
          </cell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  <cell r="BD1695" t="str">
            <v>x</v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</row>
        <row r="1696">
          <cell r="A1696">
            <v>928</v>
          </cell>
          <cell r="B1696">
            <v>1</v>
          </cell>
          <cell r="C1696" t="str">
            <v>DC3TN33</v>
          </cell>
          <cell r="D1696" t="str">
            <v>DC3TN33-DC</v>
          </cell>
          <cell r="E1696">
            <v>263</v>
          </cell>
          <cell r="F1696" t="str">
            <v>Tiếng Anh 3</v>
          </cell>
          <cell r="G1696">
            <v>3</v>
          </cell>
          <cell r="H1696">
            <v>30</v>
          </cell>
          <cell r="I1696">
            <v>30</v>
          </cell>
          <cell r="J1696" t="str">
            <v/>
          </cell>
          <cell r="K1696" t="str">
            <v/>
          </cell>
          <cell r="L1696" t="str">
            <v>Viết</v>
          </cell>
          <cell r="M1696">
            <v>60</v>
          </cell>
          <cell r="N1696" t="str">
            <v>Ngoại ngữ</v>
          </cell>
          <cell r="O1696" t="str">
            <v>KHOA HỌC CƠ BẢN</v>
          </cell>
          <cell r="P1696" t="str">
            <v>CBNN</v>
          </cell>
          <cell r="Q1696" t="str">
            <v>KHCB</v>
          </cell>
          <cell r="R1696" t="str">
            <v>KHCB-CBNN</v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G1696" t="str">
            <v/>
          </cell>
          <cell r="AH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</row>
        <row r="1697">
          <cell r="A1697">
            <v>928</v>
          </cell>
          <cell r="B1697">
            <v>4</v>
          </cell>
          <cell r="C1697" t="str">
            <v>CC3TN33</v>
          </cell>
          <cell r="D1697" t="str">
            <v>CC3TN33-CC</v>
          </cell>
          <cell r="E1697">
            <v>263</v>
          </cell>
          <cell r="F1697" t="str">
            <v>Tiếng Anh 3</v>
          </cell>
          <cell r="G1697">
            <v>3</v>
          </cell>
          <cell r="H1697">
            <v>30</v>
          </cell>
          <cell r="I1697">
            <v>30</v>
          </cell>
          <cell r="J1697" t="str">
            <v/>
          </cell>
          <cell r="K1697" t="str">
            <v/>
          </cell>
          <cell r="L1697" t="str">
            <v>Viết</v>
          </cell>
          <cell r="M1697">
            <v>60</v>
          </cell>
          <cell r="N1697" t="str">
            <v>Ngoại ngữ</v>
          </cell>
          <cell r="O1697" t="str">
            <v>KHOA HỌC CƠ BẢN</v>
          </cell>
          <cell r="P1697" t="str">
            <v>CBNN</v>
          </cell>
          <cell r="Q1697" t="str">
            <v>KHCB</v>
          </cell>
          <cell r="R1697" t="str">
            <v>KHCB-CBNN</v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/>
          </cell>
          <cell r="AG1697" t="str">
            <v/>
          </cell>
          <cell r="AH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</row>
        <row r="1698">
          <cell r="A1698">
            <v>929</v>
          </cell>
          <cell r="B1698">
            <v>1</v>
          </cell>
          <cell r="C1698" t="str">
            <v>DC3VS33</v>
          </cell>
          <cell r="D1698" t="str">
            <v>DC3VS33-DC</v>
          </cell>
          <cell r="E1698">
            <v>264</v>
          </cell>
          <cell r="F1698" t="str">
            <v>Tiếng Anh 3</v>
          </cell>
          <cell r="G1698">
            <v>3</v>
          </cell>
          <cell r="H1698">
            <v>30</v>
          </cell>
          <cell r="I1698">
            <v>30</v>
          </cell>
          <cell r="J1698" t="str">
            <v/>
          </cell>
          <cell r="K1698" t="str">
            <v/>
          </cell>
          <cell r="L1698" t="str">
            <v>Viết</v>
          </cell>
          <cell r="M1698">
            <v>60</v>
          </cell>
          <cell r="N1698" t="str">
            <v>Ngoại ngữ</v>
          </cell>
          <cell r="O1698" t="str">
            <v>KHOA HỌC CƠ BẢN</v>
          </cell>
          <cell r="P1698" t="str">
            <v>CBNN</v>
          </cell>
          <cell r="Q1698" t="str">
            <v>KHCB</v>
          </cell>
          <cell r="R1698" t="str">
            <v>KHCB-CBNN</v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/>
          </cell>
          <cell r="AG1698" t="str">
            <v/>
          </cell>
          <cell r="AH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>x</v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>x</v>
          </cell>
          <cell r="BH1698" t="str">
            <v/>
          </cell>
        </row>
        <row r="1699">
          <cell r="A1699">
            <v>929</v>
          </cell>
          <cell r="B1699">
            <v>3</v>
          </cell>
          <cell r="C1699" t="str">
            <v>DC3VS33</v>
          </cell>
          <cell r="D1699" t="str">
            <v>DC3VS33-DV</v>
          </cell>
          <cell r="E1699">
            <v>264</v>
          </cell>
          <cell r="F1699" t="str">
            <v>Tiếng Anh 3</v>
          </cell>
          <cell r="G1699">
            <v>3</v>
          </cell>
          <cell r="H1699">
            <v>30</v>
          </cell>
          <cell r="I1699">
            <v>30</v>
          </cell>
          <cell r="J1699" t="str">
            <v/>
          </cell>
          <cell r="K1699" t="str">
            <v/>
          </cell>
          <cell r="L1699" t="str">
            <v>Viết</v>
          </cell>
          <cell r="M1699">
            <v>60</v>
          </cell>
          <cell r="N1699" t="str">
            <v>Ngoại ngữ</v>
          </cell>
          <cell r="O1699" t="str">
            <v>KHOA HỌC CƠ BẢN</v>
          </cell>
          <cell r="P1699" t="str">
            <v>CBNN</v>
          </cell>
          <cell r="Q1699" t="str">
            <v>KHCB</v>
          </cell>
          <cell r="R1699" t="str">
            <v>KHCB-CBNN</v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/>
          </cell>
          <cell r="AG1699" t="str">
            <v/>
          </cell>
          <cell r="AH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>x</v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>x</v>
          </cell>
          <cell r="BH1699" t="str">
            <v/>
          </cell>
        </row>
        <row r="1700">
          <cell r="A1700">
            <v>929</v>
          </cell>
          <cell r="B1700">
            <v>4</v>
          </cell>
          <cell r="C1700" t="str">
            <v>CC3VS33</v>
          </cell>
          <cell r="D1700" t="str">
            <v>CC3VS33-CC</v>
          </cell>
          <cell r="E1700">
            <v>264</v>
          </cell>
          <cell r="F1700" t="str">
            <v>Tiếng Anh 3</v>
          </cell>
          <cell r="G1700">
            <v>3</v>
          </cell>
          <cell r="H1700">
            <v>30</v>
          </cell>
          <cell r="I1700">
            <v>30</v>
          </cell>
          <cell r="J1700" t="str">
            <v/>
          </cell>
          <cell r="K1700" t="str">
            <v/>
          </cell>
          <cell r="L1700" t="str">
            <v>Viết</v>
          </cell>
          <cell r="M1700">
            <v>60</v>
          </cell>
          <cell r="N1700" t="str">
            <v>Ngoại ngữ</v>
          </cell>
          <cell r="O1700" t="str">
            <v>KHOA HỌC CƠ BẢN</v>
          </cell>
          <cell r="P1700" t="str">
            <v>CBNN</v>
          </cell>
          <cell r="Q1700" t="str">
            <v>KHCB</v>
          </cell>
          <cell r="R1700" t="str">
            <v>KHCB-CBNN</v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G1700" t="str">
            <v/>
          </cell>
          <cell r="AH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>x</v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>x</v>
          </cell>
          <cell r="BH1700" t="str">
            <v/>
          </cell>
        </row>
        <row r="1701">
          <cell r="A1701">
            <v>929</v>
          </cell>
          <cell r="B1701">
            <v>5</v>
          </cell>
          <cell r="C1701" t="str">
            <v>CC3VS33</v>
          </cell>
          <cell r="D1701" t="str">
            <v>CC3VS33-CL</v>
          </cell>
          <cell r="E1701">
            <v>264</v>
          </cell>
          <cell r="F1701" t="str">
            <v>Tiếng Anh 3</v>
          </cell>
          <cell r="G1701">
            <v>3</v>
          </cell>
          <cell r="H1701">
            <v>30</v>
          </cell>
          <cell r="I1701">
            <v>30</v>
          </cell>
          <cell r="J1701" t="str">
            <v/>
          </cell>
          <cell r="K1701" t="str">
            <v/>
          </cell>
          <cell r="L1701" t="str">
            <v>Viết</v>
          </cell>
          <cell r="M1701">
            <v>60</v>
          </cell>
          <cell r="N1701" t="str">
            <v>Ngoại ngữ</v>
          </cell>
          <cell r="O1701" t="str">
            <v>KHOA HỌC CƠ BẢN</v>
          </cell>
          <cell r="P1701" t="str">
            <v>CBNN</v>
          </cell>
          <cell r="Q1701" t="str">
            <v>KHCB</v>
          </cell>
          <cell r="R1701" t="str">
            <v>KHCB-CBNN</v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G1701" t="str">
            <v/>
          </cell>
          <cell r="AH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>x</v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>x</v>
          </cell>
          <cell r="BH1701" t="str">
            <v/>
          </cell>
        </row>
        <row r="1702">
          <cell r="A1702">
            <v>930</v>
          </cell>
          <cell r="B1702">
            <v>1</v>
          </cell>
          <cell r="C1702" t="str">
            <v>DC3VB33</v>
          </cell>
          <cell r="D1702" t="str">
            <v>DC3VB33-DC</v>
          </cell>
          <cell r="E1702">
            <v>265</v>
          </cell>
          <cell r="F1702" t="str">
            <v>Tiếng Anh 3</v>
          </cell>
          <cell r="G1702">
            <v>3</v>
          </cell>
          <cell r="H1702">
            <v>30</v>
          </cell>
          <cell r="I1702">
            <v>30</v>
          </cell>
          <cell r="J1702" t="str">
            <v/>
          </cell>
          <cell r="K1702" t="str">
            <v/>
          </cell>
          <cell r="L1702" t="str">
            <v>Viết</v>
          </cell>
          <cell r="M1702">
            <v>60</v>
          </cell>
          <cell r="N1702" t="str">
            <v>Ngoại ngữ</v>
          </cell>
          <cell r="O1702" t="str">
            <v>KHOA HỌC CƠ BẢN</v>
          </cell>
          <cell r="P1702" t="str">
            <v>CBNN</v>
          </cell>
          <cell r="Q1702" t="str">
            <v>KHCB</v>
          </cell>
          <cell r="R1702" t="str">
            <v>KHCB-CBNN</v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G1702" t="str">
            <v/>
          </cell>
          <cell r="AH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>x</v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>x</v>
          </cell>
          <cell r="BG1702" t="str">
            <v/>
          </cell>
          <cell r="BH1702" t="str">
            <v/>
          </cell>
        </row>
        <row r="1703">
          <cell r="A1703">
            <v>930</v>
          </cell>
          <cell r="B1703">
            <v>4</v>
          </cell>
          <cell r="C1703" t="str">
            <v>CC3VB33</v>
          </cell>
          <cell r="D1703" t="str">
            <v>CC3VB33-CC</v>
          </cell>
          <cell r="E1703">
            <v>265</v>
          </cell>
          <cell r="F1703" t="str">
            <v>Tiếng Anh 3</v>
          </cell>
          <cell r="G1703">
            <v>3</v>
          </cell>
          <cell r="H1703">
            <v>30</v>
          </cell>
          <cell r="I1703">
            <v>30</v>
          </cell>
          <cell r="J1703" t="str">
            <v/>
          </cell>
          <cell r="K1703" t="str">
            <v/>
          </cell>
          <cell r="L1703" t="str">
            <v>Viết</v>
          </cell>
          <cell r="M1703">
            <v>60</v>
          </cell>
          <cell r="N1703" t="str">
            <v>Ngoại ngữ</v>
          </cell>
          <cell r="O1703" t="str">
            <v>KHOA HỌC CƠ BẢN</v>
          </cell>
          <cell r="P1703" t="str">
            <v>CBNN</v>
          </cell>
          <cell r="Q1703" t="str">
            <v>KHCB</v>
          </cell>
          <cell r="R1703" t="str">
            <v>KHCB-CBNN</v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G1703" t="str">
            <v/>
          </cell>
          <cell r="AH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>x</v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>x</v>
          </cell>
          <cell r="BG1703" t="str">
            <v/>
          </cell>
          <cell r="BH1703" t="str">
            <v/>
          </cell>
        </row>
        <row r="1704">
          <cell r="A1704">
            <v>931</v>
          </cell>
          <cell r="B1704">
            <v>1</v>
          </cell>
          <cell r="C1704" t="str">
            <v>DC3KX33</v>
          </cell>
          <cell r="D1704" t="str">
            <v>DC3KX33-DC</v>
          </cell>
          <cell r="E1704">
            <v>266</v>
          </cell>
          <cell r="F1704" t="str">
            <v>Tiếng Anh 3</v>
          </cell>
          <cell r="G1704">
            <v>3</v>
          </cell>
          <cell r="H1704">
            <v>30</v>
          </cell>
          <cell r="I1704">
            <v>30</v>
          </cell>
          <cell r="J1704" t="str">
            <v/>
          </cell>
          <cell r="K1704" t="str">
            <v/>
          </cell>
          <cell r="L1704" t="str">
            <v>Viết</v>
          </cell>
          <cell r="M1704">
            <v>60</v>
          </cell>
          <cell r="N1704" t="str">
            <v>Ngoại ngữ</v>
          </cell>
          <cell r="O1704" t="str">
            <v>KHOA HỌC CƠ BẢN</v>
          </cell>
          <cell r="P1704" t="str">
            <v>CBNN</v>
          </cell>
          <cell r="Q1704" t="str">
            <v>KHCB</v>
          </cell>
          <cell r="R1704" t="str">
            <v>KHCB-CBNN</v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G1704" t="str">
            <v/>
          </cell>
          <cell r="AH1704" t="str">
            <v/>
          </cell>
          <cell r="AJ1704" t="str">
            <v/>
          </cell>
          <cell r="AK1704" t="str">
            <v/>
          </cell>
          <cell r="AL1704" t="str">
            <v>x</v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>x</v>
          </cell>
          <cell r="BF1704" t="str">
            <v/>
          </cell>
          <cell r="BG1704" t="str">
            <v/>
          </cell>
          <cell r="BH1704" t="str">
            <v/>
          </cell>
        </row>
        <row r="1705">
          <cell r="A1705">
            <v>931</v>
          </cell>
          <cell r="B1705">
            <v>4</v>
          </cell>
          <cell r="C1705" t="str">
            <v>CC3KX33</v>
          </cell>
          <cell r="D1705" t="str">
            <v>CC3KX33-CC</v>
          </cell>
          <cell r="E1705">
            <v>266</v>
          </cell>
          <cell r="F1705" t="str">
            <v>Tiếng Anh 3</v>
          </cell>
          <cell r="G1705">
            <v>3</v>
          </cell>
          <cell r="H1705">
            <v>30</v>
          </cell>
          <cell r="I1705">
            <v>30</v>
          </cell>
          <cell r="J1705" t="str">
            <v/>
          </cell>
          <cell r="K1705" t="str">
            <v/>
          </cell>
          <cell r="L1705" t="str">
            <v>Viết</v>
          </cell>
          <cell r="M1705">
            <v>60</v>
          </cell>
          <cell r="N1705" t="str">
            <v>Ngoại ngữ</v>
          </cell>
          <cell r="O1705" t="str">
            <v>KHOA HỌC CƠ BẢN</v>
          </cell>
          <cell r="P1705" t="str">
            <v>CBNN</v>
          </cell>
          <cell r="Q1705" t="str">
            <v>KHCB</v>
          </cell>
          <cell r="R1705" t="str">
            <v>KHCB-CBNN</v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G1705" t="str">
            <v/>
          </cell>
          <cell r="AH1705" t="str">
            <v/>
          </cell>
          <cell r="AJ1705" t="str">
            <v/>
          </cell>
          <cell r="AK1705" t="str">
            <v/>
          </cell>
          <cell r="AL1705" t="str">
            <v>x</v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>x</v>
          </cell>
          <cell r="BF1705" t="str">
            <v/>
          </cell>
          <cell r="BG1705" t="str">
            <v/>
          </cell>
          <cell r="BH1705" t="str">
            <v/>
          </cell>
        </row>
        <row r="1706">
          <cell r="A1706">
            <v>932</v>
          </cell>
          <cell r="B1706">
            <v>1</v>
          </cell>
          <cell r="C1706" t="str">
            <v>DC3HT33</v>
          </cell>
          <cell r="D1706" t="str">
            <v>DC3HT33-DC</v>
          </cell>
          <cell r="E1706">
            <v>267</v>
          </cell>
          <cell r="F1706" t="str">
            <v>Tiếng Anh 3</v>
          </cell>
          <cell r="G1706">
            <v>3</v>
          </cell>
          <cell r="H1706">
            <v>30</v>
          </cell>
          <cell r="I1706">
            <v>30</v>
          </cell>
          <cell r="J1706" t="str">
            <v/>
          </cell>
          <cell r="K1706" t="str">
            <v/>
          </cell>
          <cell r="L1706" t="str">
            <v>Viết</v>
          </cell>
          <cell r="M1706">
            <v>60</v>
          </cell>
          <cell r="N1706" t="str">
            <v>Ngoại ngữ</v>
          </cell>
          <cell r="O1706" t="str">
            <v>KHOA HỌC CƠ BẢN</v>
          </cell>
          <cell r="P1706" t="str">
            <v>CBNN</v>
          </cell>
          <cell r="Q1706" t="str">
            <v>KHCB</v>
          </cell>
          <cell r="R1706" t="str">
            <v>KHCB-CBNN</v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G1706" t="str">
            <v/>
          </cell>
          <cell r="AH1706" t="str">
            <v>x</v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</row>
        <row r="1707">
          <cell r="A1707">
            <v>933</v>
          </cell>
          <cell r="B1707">
            <v>4</v>
          </cell>
          <cell r="C1707" t="str">
            <v>CC3TH33</v>
          </cell>
          <cell r="D1707" t="str">
            <v>CC3TH33-CC</v>
          </cell>
          <cell r="E1707">
            <v>268</v>
          </cell>
          <cell r="F1707" t="str">
            <v>Tiếng Anh 3</v>
          </cell>
          <cell r="G1707">
            <v>3</v>
          </cell>
          <cell r="H1707">
            <v>30</v>
          </cell>
          <cell r="I1707">
            <v>30</v>
          </cell>
          <cell r="J1707" t="str">
            <v/>
          </cell>
          <cell r="K1707" t="str">
            <v/>
          </cell>
          <cell r="L1707" t="str">
            <v>Viết</v>
          </cell>
          <cell r="M1707">
            <v>60</v>
          </cell>
          <cell r="N1707" t="str">
            <v>Ngoại ngữ</v>
          </cell>
          <cell r="O1707" t="str">
            <v>KHOA HỌC CƠ BẢN</v>
          </cell>
          <cell r="P1707" t="str">
            <v>CBNN</v>
          </cell>
          <cell r="Q1707" t="str">
            <v>KHCB</v>
          </cell>
          <cell r="R1707" t="str">
            <v>KHCB-CBNN</v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G1707" t="str">
            <v/>
          </cell>
          <cell r="AH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>x</v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</row>
        <row r="1708">
          <cell r="A1708">
            <v>934</v>
          </cell>
          <cell r="B1708">
            <v>1</v>
          </cell>
          <cell r="C1708" t="str">
            <v>DC3DT33</v>
          </cell>
          <cell r="D1708" t="str">
            <v>DC3DT33-DC</v>
          </cell>
          <cell r="E1708">
            <v>269</v>
          </cell>
          <cell r="F1708" t="str">
            <v>Tiếng Anh 3</v>
          </cell>
          <cell r="G1708">
            <v>3</v>
          </cell>
          <cell r="H1708">
            <v>30</v>
          </cell>
          <cell r="I1708">
            <v>30</v>
          </cell>
          <cell r="J1708" t="str">
            <v/>
          </cell>
          <cell r="K1708" t="str">
            <v/>
          </cell>
          <cell r="L1708" t="str">
            <v>Viết</v>
          </cell>
          <cell r="M1708">
            <v>60</v>
          </cell>
          <cell r="N1708" t="str">
            <v>Ngoại ngữ</v>
          </cell>
          <cell r="O1708" t="str">
            <v>KHOA HỌC CƠ BẢN</v>
          </cell>
          <cell r="P1708" t="str">
            <v>CBNN</v>
          </cell>
          <cell r="Q1708" t="str">
            <v>KHCB</v>
          </cell>
          <cell r="R1708" t="str">
            <v>KHCB-CBNN</v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G1708" t="str">
            <v>x</v>
          </cell>
          <cell r="AH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>x</v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</row>
        <row r="1709">
          <cell r="A1709">
            <v>934</v>
          </cell>
          <cell r="B1709">
            <v>4</v>
          </cell>
          <cell r="C1709" t="str">
            <v>MH3DT33</v>
          </cell>
          <cell r="D1709" t="str">
            <v>MH3DT33-CC</v>
          </cell>
          <cell r="E1709">
            <v>269</v>
          </cell>
          <cell r="F1709" t="str">
            <v>Tiếng Anh 3</v>
          </cell>
          <cell r="G1709">
            <v>3</v>
          </cell>
          <cell r="H1709">
            <v>30</v>
          </cell>
          <cell r="I1709">
            <v>30</v>
          </cell>
          <cell r="J1709" t="str">
            <v/>
          </cell>
          <cell r="K1709" t="str">
            <v/>
          </cell>
          <cell r="L1709" t="str">
            <v>Viết</v>
          </cell>
          <cell r="M1709">
            <v>60</v>
          </cell>
          <cell r="N1709" t="str">
            <v>Ngoại ngữ</v>
          </cell>
          <cell r="O1709" t="str">
            <v>KHOA HỌC CƠ BẢN</v>
          </cell>
          <cell r="P1709" t="str">
            <v>CBNN</v>
          </cell>
          <cell r="Q1709" t="str">
            <v>KHCB</v>
          </cell>
          <cell r="R1709" t="str">
            <v>KHCB-CBNN</v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G1709" t="str">
            <v>x</v>
          </cell>
          <cell r="AH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>x</v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</row>
        <row r="1710">
          <cell r="A1710">
            <v>935</v>
          </cell>
          <cell r="B1710">
            <v>1</v>
          </cell>
          <cell r="C1710" t="str">
            <v>DC3VL33</v>
          </cell>
          <cell r="D1710" t="str">
            <v>DC3VL33-DC</v>
          </cell>
          <cell r="E1710">
            <v>310</v>
          </cell>
          <cell r="F1710" t="str">
            <v>Tiếng Anh 3</v>
          </cell>
          <cell r="G1710">
            <v>3</v>
          </cell>
          <cell r="H1710">
            <v>30</v>
          </cell>
          <cell r="I1710">
            <v>30</v>
          </cell>
          <cell r="J1710" t="str">
            <v/>
          </cell>
          <cell r="K1710" t="str">
            <v/>
          </cell>
          <cell r="L1710" t="str">
            <v>Viết</v>
          </cell>
          <cell r="M1710">
            <v>60</v>
          </cell>
          <cell r="N1710" t="str">
            <v>Ngoại ngữ</v>
          </cell>
          <cell r="O1710" t="str">
            <v>KHOA HỌC CƠ BẢN</v>
          </cell>
          <cell r="P1710" t="str">
            <v>CBNN</v>
          </cell>
          <cell r="Q1710" t="str">
            <v>KHCB</v>
          </cell>
          <cell r="R1710" t="str">
            <v>KHCB-CBNN</v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G1710" t="str">
            <v/>
          </cell>
          <cell r="AH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>x</v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</row>
        <row r="1711">
          <cell r="A1711">
            <v>936</v>
          </cell>
          <cell r="B1711">
            <v>1</v>
          </cell>
          <cell r="C1711" t="str">
            <v>DC3MO33</v>
          </cell>
          <cell r="D1711" t="str">
            <v>DC3MO33-DC</v>
          </cell>
          <cell r="E1711">
            <v>600</v>
          </cell>
          <cell r="F1711" t="str">
            <v>Tiếng Anh 3</v>
          </cell>
          <cell r="G1711">
            <v>3</v>
          </cell>
          <cell r="H1711">
            <v>30</v>
          </cell>
          <cell r="I1711">
            <v>30</v>
          </cell>
          <cell r="J1711" t="str">
            <v/>
          </cell>
          <cell r="K1711" t="str">
            <v/>
          </cell>
          <cell r="L1711" t="str">
            <v>Viết</v>
          </cell>
          <cell r="M1711">
            <v>60</v>
          </cell>
          <cell r="N1711" t="str">
            <v>Ngoại ngữ</v>
          </cell>
          <cell r="O1711" t="str">
            <v>KHOA HỌC CƠ BẢN</v>
          </cell>
          <cell r="P1711" t="str">
            <v>CBNN</v>
          </cell>
          <cell r="Q1711" t="str">
            <v>KHCB</v>
          </cell>
          <cell r="R1711" t="str">
            <v>KHCB-CBNN</v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G1711" t="str">
            <v/>
          </cell>
          <cell r="AH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</row>
        <row r="1712">
          <cell r="A1712">
            <v>936</v>
          </cell>
          <cell r="B1712">
            <v>2</v>
          </cell>
          <cell r="C1712" t="str">
            <v>DC3MO33</v>
          </cell>
          <cell r="D1712" t="str">
            <v>DC3MO33-DL</v>
          </cell>
          <cell r="E1712">
            <v>600</v>
          </cell>
          <cell r="F1712" t="str">
            <v>Tiếng Anh 3</v>
          </cell>
          <cell r="G1712">
            <v>3</v>
          </cell>
          <cell r="H1712">
            <v>30</v>
          </cell>
          <cell r="I1712">
            <v>30</v>
          </cell>
          <cell r="J1712" t="str">
            <v/>
          </cell>
          <cell r="K1712" t="str">
            <v/>
          </cell>
          <cell r="L1712" t="str">
            <v>Viết</v>
          </cell>
          <cell r="M1712">
            <v>60</v>
          </cell>
          <cell r="N1712" t="str">
            <v>Ngoại ngữ</v>
          </cell>
          <cell r="O1712" t="str">
            <v>KHOA HỌC CƠ BẢN</v>
          </cell>
          <cell r="P1712" t="str">
            <v>CBNN</v>
          </cell>
          <cell r="Q1712" t="str">
            <v>KHCB</v>
          </cell>
          <cell r="R1712" t="str">
            <v>KHCB-CBNN</v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G1712" t="str">
            <v/>
          </cell>
          <cell r="AH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</row>
        <row r="1713">
          <cell r="A1713">
            <v>936</v>
          </cell>
          <cell r="B1713">
            <v>4</v>
          </cell>
          <cell r="C1713" t="str">
            <v>CC3MO33</v>
          </cell>
          <cell r="D1713" t="str">
            <v>CC3MO33-CC</v>
          </cell>
          <cell r="E1713">
            <v>600</v>
          </cell>
          <cell r="F1713" t="str">
            <v>Tiếng Anh 3</v>
          </cell>
          <cell r="G1713">
            <v>3</v>
          </cell>
          <cell r="H1713">
            <v>30</v>
          </cell>
          <cell r="I1713">
            <v>30</v>
          </cell>
          <cell r="J1713" t="str">
            <v/>
          </cell>
          <cell r="K1713" t="str">
            <v/>
          </cell>
          <cell r="L1713" t="str">
            <v>Viết</v>
          </cell>
          <cell r="M1713">
            <v>60</v>
          </cell>
          <cell r="N1713" t="str">
            <v>Ngoại ngữ</v>
          </cell>
          <cell r="O1713" t="str">
            <v>KHOA HỌC CƠ BẢN</v>
          </cell>
          <cell r="P1713" t="str">
            <v>CBNN</v>
          </cell>
          <cell r="Q1713" t="str">
            <v>KHCB</v>
          </cell>
          <cell r="R1713" t="str">
            <v>KHCB-CBNN</v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G1713" t="str">
            <v/>
          </cell>
          <cell r="AH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</row>
        <row r="1714">
          <cell r="A1714">
            <v>937</v>
          </cell>
          <cell r="B1714">
            <v>1</v>
          </cell>
          <cell r="C1714" t="str">
            <v>DC3KK33</v>
          </cell>
          <cell r="D1714" t="str">
            <v>DC3KK33-DC</v>
          </cell>
          <cell r="E1714">
            <v>825</v>
          </cell>
          <cell r="F1714" t="str">
            <v>Tiếng Anh 3</v>
          </cell>
          <cell r="G1714">
            <v>3</v>
          </cell>
          <cell r="H1714">
            <v>30</v>
          </cell>
          <cell r="I1714">
            <v>30</v>
          </cell>
          <cell r="J1714" t="str">
            <v/>
          </cell>
          <cell r="K1714" t="str">
            <v/>
          </cell>
          <cell r="L1714" t="str">
            <v>Viết</v>
          </cell>
          <cell r="M1714">
            <v>60</v>
          </cell>
          <cell r="N1714" t="str">
            <v>Ngoại ngữ</v>
          </cell>
          <cell r="O1714" t="str">
            <v>KHOA HỌC CƠ BẢN</v>
          </cell>
          <cell r="P1714" t="str">
            <v>CBNN</v>
          </cell>
          <cell r="Q1714" t="str">
            <v>KHCB</v>
          </cell>
          <cell r="R1714" t="str">
            <v>KHCB-CBNN</v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G1714" t="str">
            <v/>
          </cell>
          <cell r="AH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</row>
        <row r="1715">
          <cell r="A1715">
            <v>938</v>
          </cell>
          <cell r="B1715">
            <v>1</v>
          </cell>
          <cell r="C1715" t="str">
            <v>DC3ME33</v>
          </cell>
          <cell r="D1715" t="str">
            <v>DC3ME33-DC</v>
          </cell>
          <cell r="E1715">
            <v>827</v>
          </cell>
          <cell r="F1715" t="str">
            <v>Tiếng Anh 3</v>
          </cell>
          <cell r="G1715">
            <v>3</v>
          </cell>
          <cell r="H1715">
            <v>30</v>
          </cell>
          <cell r="I1715">
            <v>30</v>
          </cell>
          <cell r="J1715" t="str">
            <v/>
          </cell>
          <cell r="K1715" t="str">
            <v/>
          </cell>
          <cell r="L1715" t="str">
            <v>Viết</v>
          </cell>
          <cell r="M1715">
            <v>60</v>
          </cell>
          <cell r="N1715" t="str">
            <v>Ngoại ngữ</v>
          </cell>
          <cell r="O1715" t="str">
            <v>KHOA HỌC CƠ BẢN</v>
          </cell>
          <cell r="P1715" t="str">
            <v>CBNN</v>
          </cell>
          <cell r="Q1715" t="str">
            <v>KHCB</v>
          </cell>
          <cell r="R1715" t="str">
            <v>KHCB-CBNN</v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G1715" t="str">
            <v/>
          </cell>
          <cell r="AH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</row>
        <row r="1716">
          <cell r="A1716">
            <v>939</v>
          </cell>
          <cell r="B1716">
            <v>1</v>
          </cell>
          <cell r="C1716" t="str">
            <v>DC3KD33</v>
          </cell>
          <cell r="D1716" t="str">
            <v>DC3KD33-DC</v>
          </cell>
          <cell r="E1716">
            <v>947</v>
          </cell>
          <cell r="F1716" t="str">
            <v>Tiếng Anh 3</v>
          </cell>
          <cell r="G1716">
            <v>3</v>
          </cell>
          <cell r="H1716">
            <v>30</v>
          </cell>
          <cell r="I1716">
            <v>30</v>
          </cell>
          <cell r="J1716" t="str">
            <v/>
          </cell>
          <cell r="K1716" t="str">
            <v/>
          </cell>
          <cell r="L1716" t="str">
            <v>Viết</v>
          </cell>
          <cell r="M1716">
            <v>60</v>
          </cell>
          <cell r="N1716" t="str">
            <v>Ngoại ngữ</v>
          </cell>
          <cell r="O1716" t="str">
            <v>KHOA HỌC CƠ BẢN</v>
          </cell>
          <cell r="P1716" t="str">
            <v>CBNN</v>
          </cell>
          <cell r="Q1716" t="str">
            <v>KHCB</v>
          </cell>
          <cell r="R1716" t="str">
            <v>KHCB-CBNN</v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G1716" t="str">
            <v/>
          </cell>
          <cell r="AH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</row>
        <row r="1717">
          <cell r="A1717">
            <v>939</v>
          </cell>
          <cell r="B1717">
            <v>4</v>
          </cell>
          <cell r="C1717" t="str">
            <v>CC3KD33</v>
          </cell>
          <cell r="D1717" t="str">
            <v>CC3KD33-CC</v>
          </cell>
          <cell r="E1717">
            <v>947</v>
          </cell>
          <cell r="F1717" t="str">
            <v>Tiếng Anh 3</v>
          </cell>
          <cell r="G1717">
            <v>3</v>
          </cell>
          <cell r="H1717">
            <v>30</v>
          </cell>
          <cell r="I1717">
            <v>30</v>
          </cell>
          <cell r="J1717" t="str">
            <v/>
          </cell>
          <cell r="K1717" t="str">
            <v/>
          </cell>
          <cell r="L1717" t="str">
            <v>Viết</v>
          </cell>
          <cell r="M1717">
            <v>60</v>
          </cell>
          <cell r="N1717" t="str">
            <v>Ngoại ngữ</v>
          </cell>
          <cell r="O1717" t="str">
            <v>KHOA HỌC CƠ BẢN</v>
          </cell>
          <cell r="P1717" t="str">
            <v>CBNN</v>
          </cell>
          <cell r="Q1717" t="str">
            <v>KHCB</v>
          </cell>
          <cell r="R1717" t="str">
            <v>KHCB-CBNN</v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G1717" t="str">
            <v/>
          </cell>
          <cell r="AH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</row>
        <row r="1718">
          <cell r="A1718">
            <v>940</v>
          </cell>
          <cell r="B1718">
            <v>1</v>
          </cell>
          <cell r="C1718" t="str">
            <v>DC3RB44</v>
          </cell>
          <cell r="D1718" t="str">
            <v>DC3RB44-DC</v>
          </cell>
          <cell r="E1718">
            <v>897</v>
          </cell>
          <cell r="F1718" t="str">
            <v>Tiếng Anh 3A</v>
          </cell>
          <cell r="G1718">
            <v>2</v>
          </cell>
          <cell r="H1718">
            <v>15</v>
          </cell>
          <cell r="I1718">
            <v>30</v>
          </cell>
          <cell r="J1718" t="str">
            <v/>
          </cell>
          <cell r="K1718" t="str">
            <v/>
          </cell>
          <cell r="L1718" t="str">
            <v>Viết</v>
          </cell>
          <cell r="M1718">
            <v>90</v>
          </cell>
          <cell r="N1718" t="str">
            <v>Ngoại ngữ</v>
          </cell>
          <cell r="O1718" t="str">
            <v>KHOA HỌC CƠ BẢN</v>
          </cell>
          <cell r="P1718" t="str">
            <v>CBNN</v>
          </cell>
          <cell r="Q1718" t="str">
            <v>KHCB</v>
          </cell>
          <cell r="R1718" t="str">
            <v>KHCB-CBNN</v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 t="str">
            <v/>
          </cell>
          <cell r="AA1718" t="str">
            <v>o</v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G1718" t="str">
            <v/>
          </cell>
          <cell r="AH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</row>
        <row r="1719">
          <cell r="A1719">
            <v>941</v>
          </cell>
          <cell r="B1719">
            <v>1</v>
          </cell>
          <cell r="C1719" t="str">
            <v>DC3RB45</v>
          </cell>
          <cell r="D1719" t="str">
            <v>DC3RB45-DC</v>
          </cell>
          <cell r="E1719">
            <v>898</v>
          </cell>
          <cell r="F1719" t="str">
            <v>Tiếng Anh 3B</v>
          </cell>
          <cell r="G1719">
            <v>2</v>
          </cell>
          <cell r="H1719">
            <v>15</v>
          </cell>
          <cell r="I1719">
            <v>30</v>
          </cell>
          <cell r="J1719" t="str">
            <v/>
          </cell>
          <cell r="K1719" t="str">
            <v/>
          </cell>
          <cell r="L1719" t="str">
            <v>VĐ</v>
          </cell>
          <cell r="M1719" t="str">
            <v/>
          </cell>
          <cell r="N1719" t="str">
            <v>Ngoại ngữ</v>
          </cell>
          <cell r="O1719" t="str">
            <v>KHOA HỌC CƠ BẢN</v>
          </cell>
          <cell r="P1719" t="str">
            <v>CBNN</v>
          </cell>
          <cell r="Q1719" t="str">
            <v>KHCB</v>
          </cell>
          <cell r="R1719" t="str">
            <v>KHCB-CBNN</v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 t="str">
            <v/>
          </cell>
          <cell r="AA1719" t="str">
            <v>o</v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G1719" t="str">
            <v/>
          </cell>
          <cell r="AH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</row>
        <row r="1720">
          <cell r="A1720">
            <v>942</v>
          </cell>
          <cell r="B1720">
            <v>1</v>
          </cell>
          <cell r="C1720" t="str">
            <v>DC1CB96</v>
          </cell>
          <cell r="D1720" t="str">
            <v>DC1CB96-DC</v>
          </cell>
          <cell r="E1720">
            <v>40</v>
          </cell>
          <cell r="F1720" t="str">
            <v>Các phương pháp số</v>
          </cell>
          <cell r="G1720">
            <v>2</v>
          </cell>
          <cell r="H1720">
            <v>30</v>
          </cell>
          <cell r="I1720" t="str">
            <v/>
          </cell>
          <cell r="J1720" t="str">
            <v/>
          </cell>
          <cell r="K1720" t="str">
            <v/>
          </cell>
          <cell r="L1720" t="str">
            <v>Viết</v>
          </cell>
          <cell r="M1720">
            <v>60</v>
          </cell>
          <cell r="N1720" t="str">
            <v>Toán</v>
          </cell>
          <cell r="O1720" t="str">
            <v>KHOA HỌC CƠ BẢN</v>
          </cell>
          <cell r="P1720" t="str">
            <v>CBTO</v>
          </cell>
          <cell r="Q1720" t="str">
            <v>KHCB</v>
          </cell>
          <cell r="R1720" t="str">
            <v>KHCB-CBTO</v>
          </cell>
          <cell r="U1720" t="str">
            <v>o</v>
          </cell>
          <cell r="V1720" t="str">
            <v>o</v>
          </cell>
          <cell r="W1720" t="str">
            <v>o</v>
          </cell>
          <cell r="X1720" t="str">
            <v>o</v>
          </cell>
          <cell r="Y1720" t="str">
            <v>o</v>
          </cell>
          <cell r="Z1720" t="str">
            <v>o</v>
          </cell>
          <cell r="AA1720" t="str">
            <v>o</v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G1720" t="str">
            <v/>
          </cell>
          <cell r="AH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</row>
        <row r="1721">
          <cell r="A1721">
            <v>942</v>
          </cell>
          <cell r="B1721">
            <v>2</v>
          </cell>
          <cell r="C1721" t="str">
            <v>DC1CB96</v>
          </cell>
          <cell r="D1721" t="str">
            <v>DC1CB96-DL</v>
          </cell>
          <cell r="E1721">
            <v>40</v>
          </cell>
          <cell r="F1721" t="str">
            <v>Các phương pháp số</v>
          </cell>
          <cell r="G1721">
            <v>2</v>
          </cell>
          <cell r="H1721">
            <v>30</v>
          </cell>
          <cell r="I1721" t="str">
            <v/>
          </cell>
          <cell r="J1721" t="str">
            <v/>
          </cell>
          <cell r="K1721" t="str">
            <v/>
          </cell>
          <cell r="L1721" t="str">
            <v>Viết</v>
          </cell>
          <cell r="M1721">
            <v>60</v>
          </cell>
          <cell r="N1721" t="str">
            <v>Toán</v>
          </cell>
          <cell r="O1721" t="str">
            <v>KHOA HỌC CƠ BẢN</v>
          </cell>
          <cell r="P1721" t="str">
            <v>CBTO</v>
          </cell>
          <cell r="Q1721" t="str">
            <v>KHCB</v>
          </cell>
          <cell r="R1721" t="str">
            <v>KHCB-CBTO</v>
          </cell>
          <cell r="U1721" t="str">
            <v>o</v>
          </cell>
          <cell r="V1721" t="str">
            <v>o</v>
          </cell>
          <cell r="W1721" t="str">
            <v>o</v>
          </cell>
          <cell r="X1721" t="str">
            <v>o</v>
          </cell>
          <cell r="Y1721" t="str">
            <v>o</v>
          </cell>
          <cell r="Z1721" t="str">
            <v>o</v>
          </cell>
          <cell r="AA1721" t="str">
            <v>o</v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G1721" t="str">
            <v/>
          </cell>
          <cell r="AH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</row>
        <row r="1722">
          <cell r="A1722">
            <v>942</v>
          </cell>
          <cell r="B1722">
            <v>3</v>
          </cell>
          <cell r="C1722" t="str">
            <v>DC1CB96</v>
          </cell>
          <cell r="D1722" t="str">
            <v>DC1CB96-DV</v>
          </cell>
          <cell r="E1722">
            <v>40</v>
          </cell>
          <cell r="F1722" t="str">
            <v>Các phương pháp số</v>
          </cell>
          <cell r="G1722">
            <v>2</v>
          </cell>
          <cell r="H1722">
            <v>30</v>
          </cell>
          <cell r="I1722" t="str">
            <v/>
          </cell>
          <cell r="J1722" t="str">
            <v/>
          </cell>
          <cell r="K1722" t="str">
            <v/>
          </cell>
          <cell r="L1722" t="str">
            <v>Viết</v>
          </cell>
          <cell r="M1722">
            <v>60</v>
          </cell>
          <cell r="N1722" t="str">
            <v>Toán</v>
          </cell>
          <cell r="O1722" t="str">
            <v>KHOA HỌC CƠ BẢN</v>
          </cell>
          <cell r="P1722" t="str">
            <v>CBTO</v>
          </cell>
          <cell r="Q1722" t="str">
            <v>KHCB</v>
          </cell>
          <cell r="R1722" t="str">
            <v>KHCB-CBTO</v>
          </cell>
          <cell r="U1722" t="str">
            <v>o</v>
          </cell>
          <cell r="V1722" t="str">
            <v>o</v>
          </cell>
          <cell r="W1722" t="str">
            <v>o</v>
          </cell>
          <cell r="X1722" t="str">
            <v>o</v>
          </cell>
          <cell r="Y1722" t="str">
            <v>o</v>
          </cell>
          <cell r="Z1722" t="str">
            <v>o</v>
          </cell>
          <cell r="AA1722" t="str">
            <v>o</v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G1722" t="str">
            <v/>
          </cell>
          <cell r="AH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</row>
        <row r="1723">
          <cell r="A1723">
            <v>943</v>
          </cell>
          <cell r="B1723">
            <v>1</v>
          </cell>
          <cell r="C1723" t="str">
            <v>DC1CB19</v>
          </cell>
          <cell r="D1723" t="str">
            <v>DC1CB19-DC</v>
          </cell>
          <cell r="E1723">
            <v>15</v>
          </cell>
          <cell r="F1723" t="str">
            <v>Lý thuyết xác suất - thống kê</v>
          </cell>
          <cell r="G1723">
            <v>3</v>
          </cell>
          <cell r="H1723">
            <v>45</v>
          </cell>
          <cell r="I1723" t="str">
            <v/>
          </cell>
          <cell r="J1723" t="str">
            <v/>
          </cell>
          <cell r="K1723" t="str">
            <v/>
          </cell>
          <cell r="L1723" t="str">
            <v>TN</v>
          </cell>
          <cell r="M1723">
            <v>60</v>
          </cell>
          <cell r="N1723" t="str">
            <v>Toán</v>
          </cell>
          <cell r="O1723" t="str">
            <v>KHOA HỌC CƠ BẢN</v>
          </cell>
          <cell r="P1723" t="str">
            <v>CBTO</v>
          </cell>
          <cell r="Q1723" t="str">
            <v>KHCB</v>
          </cell>
          <cell r="R1723" t="str">
            <v>KHCB-CBTO</v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G1723" t="str">
            <v/>
          </cell>
          <cell r="AH1723" t="str">
            <v/>
          </cell>
          <cell r="AJ1723" t="str">
            <v>x</v>
          </cell>
          <cell r="AK1723" t="str">
            <v>x</v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>x</v>
          </cell>
          <cell r="BD1723" t="str">
            <v>x</v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</row>
        <row r="1724">
          <cell r="A1724">
            <v>943</v>
          </cell>
          <cell r="B1724">
            <v>2</v>
          </cell>
          <cell r="C1724" t="str">
            <v>DC1CB19</v>
          </cell>
          <cell r="D1724" t="str">
            <v>DC1CB19-DL</v>
          </cell>
          <cell r="E1724">
            <v>15</v>
          </cell>
          <cell r="F1724" t="str">
            <v>Lý thuyết xác suất - thống kê</v>
          </cell>
          <cell r="G1724">
            <v>3</v>
          </cell>
          <cell r="H1724">
            <v>45</v>
          </cell>
          <cell r="I1724" t="str">
            <v/>
          </cell>
          <cell r="J1724" t="str">
            <v/>
          </cell>
          <cell r="K1724" t="str">
            <v/>
          </cell>
          <cell r="L1724" t="str">
            <v>TN</v>
          </cell>
          <cell r="M1724">
            <v>60</v>
          </cell>
          <cell r="N1724" t="str">
            <v>Toán</v>
          </cell>
          <cell r="O1724" t="str">
            <v>KHOA HỌC CƠ BẢN</v>
          </cell>
          <cell r="P1724" t="str">
            <v>CBTO</v>
          </cell>
          <cell r="Q1724" t="str">
            <v>KHCB</v>
          </cell>
          <cell r="R1724" t="str">
            <v>KHCB-CBTO</v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G1724" t="str">
            <v/>
          </cell>
          <cell r="AH1724" t="str">
            <v/>
          </cell>
          <cell r="AJ1724" t="str">
            <v>x</v>
          </cell>
          <cell r="AK1724" t="str">
            <v>x</v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>x</v>
          </cell>
          <cell r="BD1724" t="str">
            <v>x</v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</row>
        <row r="1725">
          <cell r="A1725">
            <v>943</v>
          </cell>
          <cell r="B1725">
            <v>4</v>
          </cell>
          <cell r="C1725" t="str">
            <v>MH1CB19</v>
          </cell>
          <cell r="D1725" t="str">
            <v>MH1CB19-CC</v>
          </cell>
          <cell r="E1725">
            <v>15</v>
          </cell>
          <cell r="F1725" t="str">
            <v>Lý thuyết xác suất - thống kê</v>
          </cell>
          <cell r="G1725">
            <v>3</v>
          </cell>
          <cell r="H1725">
            <v>45</v>
          </cell>
          <cell r="I1725" t="str">
            <v/>
          </cell>
          <cell r="J1725" t="str">
            <v/>
          </cell>
          <cell r="K1725" t="str">
            <v/>
          </cell>
          <cell r="L1725" t="str">
            <v>TN</v>
          </cell>
          <cell r="M1725">
            <v>60</v>
          </cell>
          <cell r="N1725" t="str">
            <v>Toán</v>
          </cell>
          <cell r="O1725" t="str">
            <v>KHOA HỌC CƠ BẢN</v>
          </cell>
          <cell r="P1725" t="str">
            <v>CBTO</v>
          </cell>
          <cell r="Q1725" t="str">
            <v>KHCB</v>
          </cell>
          <cell r="R1725" t="str">
            <v>KHCB-CBTO</v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G1725" t="str">
            <v/>
          </cell>
          <cell r="AH1725" t="str">
            <v/>
          </cell>
          <cell r="AJ1725" t="str">
            <v>x</v>
          </cell>
          <cell r="AK1725" t="str">
            <v>x</v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>x</v>
          </cell>
          <cell r="BD1725" t="str">
            <v>x</v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</row>
        <row r="1726">
          <cell r="A1726">
            <v>943</v>
          </cell>
          <cell r="B1726">
            <v>5</v>
          </cell>
          <cell r="C1726" t="str">
            <v>MH1CB19</v>
          </cell>
          <cell r="D1726" t="str">
            <v>MH1CB19-CL</v>
          </cell>
          <cell r="E1726">
            <v>15</v>
          </cell>
          <cell r="F1726" t="str">
            <v>Lý thuyết xác suất - thống kê</v>
          </cell>
          <cell r="G1726">
            <v>3</v>
          </cell>
          <cell r="H1726">
            <v>45</v>
          </cell>
          <cell r="I1726" t="str">
            <v/>
          </cell>
          <cell r="J1726" t="str">
            <v/>
          </cell>
          <cell r="K1726" t="str">
            <v/>
          </cell>
          <cell r="L1726" t="str">
            <v>TN</v>
          </cell>
          <cell r="M1726">
            <v>60</v>
          </cell>
          <cell r="N1726" t="str">
            <v>Toán</v>
          </cell>
          <cell r="O1726" t="str">
            <v>KHOA HỌC CƠ BẢN</v>
          </cell>
          <cell r="P1726" t="str">
            <v>CBTO</v>
          </cell>
          <cell r="Q1726" t="str">
            <v>KHCB</v>
          </cell>
          <cell r="R1726" t="str">
            <v>KHCB-CBTO</v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G1726" t="str">
            <v/>
          </cell>
          <cell r="AH1726" t="str">
            <v/>
          </cell>
          <cell r="AJ1726" t="str">
            <v>x</v>
          </cell>
          <cell r="AK1726" t="str">
            <v>x</v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>x</v>
          </cell>
          <cell r="BD1726" t="str">
            <v>x</v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</row>
        <row r="1727">
          <cell r="A1727">
            <v>944</v>
          </cell>
          <cell r="B1727">
            <v>1</v>
          </cell>
          <cell r="C1727" t="str">
            <v>DC1CB25</v>
          </cell>
          <cell r="D1727" t="str">
            <v>DC1CB25-DC</v>
          </cell>
          <cell r="E1727">
            <v>21</v>
          </cell>
          <cell r="F1727" t="str">
            <v>Lý thuyết xác suất - thống kê</v>
          </cell>
          <cell r="G1727">
            <v>2</v>
          </cell>
          <cell r="H1727">
            <v>30</v>
          </cell>
          <cell r="I1727" t="str">
            <v/>
          </cell>
          <cell r="J1727" t="str">
            <v/>
          </cell>
          <cell r="K1727" t="str">
            <v/>
          </cell>
          <cell r="L1727" t="str">
            <v>TN</v>
          </cell>
          <cell r="M1727">
            <v>60</v>
          </cell>
          <cell r="N1727" t="str">
            <v>Toán</v>
          </cell>
          <cell r="O1727" t="str">
            <v>KHOA HỌC CƠ BẢN</v>
          </cell>
          <cell r="P1727" t="str">
            <v>CBTO</v>
          </cell>
          <cell r="Q1727" t="str">
            <v>KHCB</v>
          </cell>
          <cell r="R1727" t="str">
            <v>KHCB-CBTO</v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G1727" t="str">
            <v/>
          </cell>
          <cell r="AH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</row>
        <row r="1728">
          <cell r="A1728">
            <v>944</v>
          </cell>
          <cell r="B1728">
            <v>4</v>
          </cell>
          <cell r="C1728" t="str">
            <v>MH1CB25</v>
          </cell>
          <cell r="D1728" t="str">
            <v>MH1CB25-CC</v>
          </cell>
          <cell r="E1728">
            <v>21</v>
          </cell>
          <cell r="F1728" t="str">
            <v>Lý thuyết xác suất - thống kê</v>
          </cell>
          <cell r="G1728">
            <v>2</v>
          </cell>
          <cell r="H1728">
            <v>30</v>
          </cell>
          <cell r="I1728" t="str">
            <v/>
          </cell>
          <cell r="J1728" t="str">
            <v/>
          </cell>
          <cell r="K1728" t="str">
            <v/>
          </cell>
          <cell r="L1728" t="str">
            <v>TN</v>
          </cell>
          <cell r="M1728">
            <v>60</v>
          </cell>
          <cell r="N1728" t="str">
            <v>Toán</v>
          </cell>
          <cell r="O1728" t="str">
            <v>KHOA HỌC CƠ BẢN</v>
          </cell>
          <cell r="P1728" t="str">
            <v>CBTO</v>
          </cell>
          <cell r="Q1728" t="str">
            <v>KHCB</v>
          </cell>
          <cell r="R1728" t="str">
            <v>KHCB-CBTO</v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G1728" t="str">
            <v/>
          </cell>
          <cell r="AH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</row>
        <row r="1729">
          <cell r="A1729">
            <v>945</v>
          </cell>
          <cell r="B1729">
            <v>1</v>
          </cell>
          <cell r="C1729" t="str">
            <v>DC1CB20</v>
          </cell>
          <cell r="D1729" t="str">
            <v>DC1CB20-DC</v>
          </cell>
          <cell r="E1729">
            <v>37</v>
          </cell>
          <cell r="F1729" t="str">
            <v>Lý thuyết xác suất - thống kê</v>
          </cell>
          <cell r="G1729">
            <v>2</v>
          </cell>
          <cell r="H1729">
            <v>30</v>
          </cell>
          <cell r="I1729" t="str">
            <v/>
          </cell>
          <cell r="J1729" t="str">
            <v/>
          </cell>
          <cell r="K1729" t="str">
            <v/>
          </cell>
          <cell r="L1729" t="str">
            <v>TN</v>
          </cell>
          <cell r="M1729">
            <v>60</v>
          </cell>
          <cell r="N1729" t="str">
            <v>Toán</v>
          </cell>
          <cell r="O1729" t="str">
            <v>KHOA HỌC CƠ BẢN</v>
          </cell>
          <cell r="P1729" t="str">
            <v>CBTO</v>
          </cell>
          <cell r="Q1729" t="str">
            <v>KHCB</v>
          </cell>
          <cell r="R1729" t="str">
            <v>KHCB-CBTO</v>
          </cell>
          <cell r="U1729" t="str">
            <v>o</v>
          </cell>
          <cell r="V1729" t="str">
            <v>o</v>
          </cell>
          <cell r="W1729" t="str">
            <v>o</v>
          </cell>
          <cell r="X1729" t="str">
            <v>o</v>
          </cell>
          <cell r="Y1729" t="str">
            <v>o</v>
          </cell>
          <cell r="Z1729" t="str">
            <v>o</v>
          </cell>
          <cell r="AA1729" t="str">
            <v>o</v>
          </cell>
          <cell r="AB1729" t="str">
            <v>o</v>
          </cell>
          <cell r="AC1729" t="str">
            <v>o</v>
          </cell>
          <cell r="AD1729" t="str">
            <v>o</v>
          </cell>
          <cell r="AE1729" t="str">
            <v>o</v>
          </cell>
          <cell r="AG1729" t="str">
            <v>x</v>
          </cell>
          <cell r="AH1729" t="str">
            <v>o</v>
          </cell>
          <cell r="AJ1729" t="str">
            <v/>
          </cell>
          <cell r="AK1729" t="str">
            <v/>
          </cell>
          <cell r="AL1729" t="str">
            <v>x</v>
          </cell>
          <cell r="AM1729" t="str">
            <v>o</v>
          </cell>
          <cell r="AN1729" t="str">
            <v>o</v>
          </cell>
          <cell r="AO1729" t="str">
            <v>o</v>
          </cell>
          <cell r="AP1729" t="str">
            <v/>
          </cell>
          <cell r="AQ1729" t="str">
            <v>o</v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>x</v>
          </cell>
          <cell r="BB1729" t="str">
            <v>o</v>
          </cell>
          <cell r="BC1729" t="str">
            <v/>
          </cell>
          <cell r="BD1729" t="str">
            <v/>
          </cell>
          <cell r="BE1729" t="str">
            <v>x</v>
          </cell>
          <cell r="BF1729" t="str">
            <v/>
          </cell>
          <cell r="BG1729" t="str">
            <v/>
          </cell>
          <cell r="BH1729" t="str">
            <v/>
          </cell>
        </row>
        <row r="1730">
          <cell r="A1730">
            <v>945</v>
          </cell>
          <cell r="B1730">
            <v>2</v>
          </cell>
          <cell r="C1730" t="str">
            <v>DC1CB20</v>
          </cell>
          <cell r="D1730" t="str">
            <v>DC1CB20-DL</v>
          </cell>
          <cell r="E1730">
            <v>37</v>
          </cell>
          <cell r="F1730" t="str">
            <v>Lý thuyết xác suất - thống kê</v>
          </cell>
          <cell r="G1730">
            <v>2</v>
          </cell>
          <cell r="H1730">
            <v>30</v>
          </cell>
          <cell r="I1730" t="str">
            <v/>
          </cell>
          <cell r="J1730" t="str">
            <v/>
          </cell>
          <cell r="K1730" t="str">
            <v/>
          </cell>
          <cell r="L1730" t="str">
            <v>TN</v>
          </cell>
          <cell r="M1730">
            <v>60</v>
          </cell>
          <cell r="N1730" t="str">
            <v>Toán</v>
          </cell>
          <cell r="O1730" t="str">
            <v>KHOA HỌC CƠ BẢN</v>
          </cell>
          <cell r="P1730" t="str">
            <v>CBTO</v>
          </cell>
          <cell r="Q1730" t="str">
            <v>KHCB</v>
          </cell>
          <cell r="R1730" t="str">
            <v>KHCB-CBTO</v>
          </cell>
          <cell r="U1730" t="str">
            <v>o</v>
          </cell>
          <cell r="V1730" t="str">
            <v>o</v>
          </cell>
          <cell r="W1730" t="str">
            <v>o</v>
          </cell>
          <cell r="X1730" t="str">
            <v>o</v>
          </cell>
          <cell r="Y1730" t="str">
            <v>o</v>
          </cell>
          <cell r="Z1730" t="str">
            <v>o</v>
          </cell>
          <cell r="AA1730" t="str">
            <v>o</v>
          </cell>
          <cell r="AB1730" t="str">
            <v>o</v>
          </cell>
          <cell r="AC1730" t="str">
            <v>o</v>
          </cell>
          <cell r="AD1730" t="str">
            <v>o</v>
          </cell>
          <cell r="AE1730" t="str">
            <v>o</v>
          </cell>
          <cell r="AG1730" t="str">
            <v>x</v>
          </cell>
          <cell r="AH1730" t="str">
            <v>o</v>
          </cell>
          <cell r="AJ1730" t="str">
            <v/>
          </cell>
          <cell r="AK1730" t="str">
            <v/>
          </cell>
          <cell r="AL1730" t="str">
            <v>x</v>
          </cell>
          <cell r="AM1730" t="str">
            <v>o</v>
          </cell>
          <cell r="AN1730" t="str">
            <v>o</v>
          </cell>
          <cell r="AO1730" t="str">
            <v>o</v>
          </cell>
          <cell r="AP1730" t="str">
            <v/>
          </cell>
          <cell r="AQ1730" t="str">
            <v>o</v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>x</v>
          </cell>
          <cell r="BB1730" t="str">
            <v>o</v>
          </cell>
          <cell r="BC1730" t="str">
            <v/>
          </cell>
          <cell r="BD1730" t="str">
            <v/>
          </cell>
          <cell r="BE1730" t="str">
            <v>x</v>
          </cell>
          <cell r="BF1730" t="str">
            <v/>
          </cell>
          <cell r="BG1730" t="str">
            <v/>
          </cell>
          <cell r="BH1730" t="str">
            <v/>
          </cell>
        </row>
        <row r="1731">
          <cell r="A1731">
            <v>945</v>
          </cell>
          <cell r="B1731">
            <v>3</v>
          </cell>
          <cell r="C1731" t="str">
            <v>DC1CB20</v>
          </cell>
          <cell r="D1731" t="str">
            <v>DC1CB20-DV</v>
          </cell>
          <cell r="E1731">
            <v>37</v>
          </cell>
          <cell r="F1731" t="str">
            <v>Lý thuyết xác suất - thống kê</v>
          </cell>
          <cell r="G1731">
            <v>2</v>
          </cell>
          <cell r="H1731">
            <v>30</v>
          </cell>
          <cell r="I1731" t="str">
            <v/>
          </cell>
          <cell r="J1731" t="str">
            <v/>
          </cell>
          <cell r="K1731" t="str">
            <v/>
          </cell>
          <cell r="L1731" t="str">
            <v>TN</v>
          </cell>
          <cell r="M1731">
            <v>60</v>
          </cell>
          <cell r="N1731" t="str">
            <v>Toán</v>
          </cell>
          <cell r="O1731" t="str">
            <v>KHOA HỌC CƠ BẢN</v>
          </cell>
          <cell r="P1731" t="str">
            <v>CBTO</v>
          </cell>
          <cell r="Q1731" t="str">
            <v>KHCB</v>
          </cell>
          <cell r="R1731" t="str">
            <v>KHCB-CBTO</v>
          </cell>
          <cell r="U1731" t="str">
            <v>o</v>
          </cell>
          <cell r="V1731" t="str">
            <v>o</v>
          </cell>
          <cell r="W1731" t="str">
            <v>o</v>
          </cell>
          <cell r="X1731" t="str">
            <v>o</v>
          </cell>
          <cell r="Y1731" t="str">
            <v>o</v>
          </cell>
          <cell r="Z1731" t="str">
            <v>o</v>
          </cell>
          <cell r="AA1731" t="str">
            <v>o</v>
          </cell>
          <cell r="AB1731" t="str">
            <v>o</v>
          </cell>
          <cell r="AC1731" t="str">
            <v>o</v>
          </cell>
          <cell r="AD1731" t="str">
            <v>o</v>
          </cell>
          <cell r="AE1731" t="str">
            <v>o</v>
          </cell>
          <cell r="AG1731" t="str">
            <v>x</v>
          </cell>
          <cell r="AH1731" t="str">
            <v>o</v>
          </cell>
          <cell r="AJ1731" t="str">
            <v/>
          </cell>
          <cell r="AK1731" t="str">
            <v/>
          </cell>
          <cell r="AL1731" t="str">
            <v>x</v>
          </cell>
          <cell r="AM1731" t="str">
            <v>o</v>
          </cell>
          <cell r="AN1731" t="str">
            <v>o</v>
          </cell>
          <cell r="AO1731" t="str">
            <v>o</v>
          </cell>
          <cell r="AP1731" t="str">
            <v/>
          </cell>
          <cell r="AQ1731" t="str">
            <v>o</v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>x</v>
          </cell>
          <cell r="BB1731" t="str">
            <v>o</v>
          </cell>
          <cell r="BC1731" t="str">
            <v/>
          </cell>
          <cell r="BD1731" t="str">
            <v/>
          </cell>
          <cell r="BE1731" t="str">
            <v>x</v>
          </cell>
          <cell r="BF1731" t="str">
            <v/>
          </cell>
          <cell r="BG1731" t="str">
            <v/>
          </cell>
          <cell r="BH1731" t="str">
            <v/>
          </cell>
        </row>
        <row r="1732">
          <cell r="A1732">
            <v>945</v>
          </cell>
          <cell r="B1732">
            <v>4</v>
          </cell>
          <cell r="C1732" t="str">
            <v>MH1CB20</v>
          </cell>
          <cell r="D1732" t="str">
            <v>MH1CB20-CC</v>
          </cell>
          <cell r="E1732">
            <v>37</v>
          </cell>
          <cell r="F1732" t="str">
            <v>Lý thuyết xác suất - thống kê</v>
          </cell>
          <cell r="G1732">
            <v>2</v>
          </cell>
          <cell r="H1732">
            <v>30</v>
          </cell>
          <cell r="I1732" t="str">
            <v/>
          </cell>
          <cell r="J1732" t="str">
            <v/>
          </cell>
          <cell r="K1732" t="str">
            <v/>
          </cell>
          <cell r="L1732" t="str">
            <v>TN</v>
          </cell>
          <cell r="M1732">
            <v>60</v>
          </cell>
          <cell r="N1732" t="str">
            <v>Toán</v>
          </cell>
          <cell r="O1732" t="str">
            <v>KHOA HỌC CƠ BẢN</v>
          </cell>
          <cell r="P1732" t="str">
            <v>CBTO</v>
          </cell>
          <cell r="Q1732" t="str">
            <v>KHCB</v>
          </cell>
          <cell r="R1732" t="str">
            <v>KHCB-CBTO</v>
          </cell>
          <cell r="U1732" t="str">
            <v>o</v>
          </cell>
          <cell r="V1732" t="str">
            <v>o</v>
          </cell>
          <cell r="W1732" t="str">
            <v>o</v>
          </cell>
          <cell r="X1732" t="str">
            <v>o</v>
          </cell>
          <cell r="Y1732" t="str">
            <v>o</v>
          </cell>
          <cell r="Z1732" t="str">
            <v>o</v>
          </cell>
          <cell r="AA1732" t="str">
            <v>o</v>
          </cell>
          <cell r="AB1732" t="str">
            <v>o</v>
          </cell>
          <cell r="AC1732" t="str">
            <v>o</v>
          </cell>
          <cell r="AD1732" t="str">
            <v>o</v>
          </cell>
          <cell r="AE1732" t="str">
            <v>o</v>
          </cell>
          <cell r="AG1732" t="str">
            <v>x</v>
          </cell>
          <cell r="AH1732" t="str">
            <v>o</v>
          </cell>
          <cell r="AJ1732" t="str">
            <v/>
          </cell>
          <cell r="AK1732" t="str">
            <v/>
          </cell>
          <cell r="AL1732" t="str">
            <v>x</v>
          </cell>
          <cell r="AM1732" t="str">
            <v>o</v>
          </cell>
          <cell r="AN1732" t="str">
            <v>o</v>
          </cell>
          <cell r="AO1732" t="str">
            <v>o</v>
          </cell>
          <cell r="AP1732" t="str">
            <v/>
          </cell>
          <cell r="AQ1732" t="str">
            <v>o</v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>x</v>
          </cell>
          <cell r="BB1732" t="str">
            <v>o</v>
          </cell>
          <cell r="BC1732" t="str">
            <v/>
          </cell>
          <cell r="BD1732" t="str">
            <v/>
          </cell>
          <cell r="BE1732" t="str">
            <v>x</v>
          </cell>
          <cell r="BF1732" t="str">
            <v/>
          </cell>
          <cell r="BG1732" t="str">
            <v/>
          </cell>
          <cell r="BH1732" t="str">
            <v/>
          </cell>
        </row>
        <row r="1733">
          <cell r="A1733">
            <v>946</v>
          </cell>
          <cell r="B1733">
            <v>1</v>
          </cell>
          <cell r="C1733" t="str">
            <v>DC1CB95</v>
          </cell>
          <cell r="D1733" t="str">
            <v>DC1CB95-DC</v>
          </cell>
          <cell r="E1733">
            <v>44</v>
          </cell>
          <cell r="F1733" t="str">
            <v>Phương pháp tính</v>
          </cell>
          <cell r="G1733">
            <v>2</v>
          </cell>
          <cell r="H1733">
            <v>30</v>
          </cell>
          <cell r="I1733" t="str">
            <v/>
          </cell>
          <cell r="J1733" t="str">
            <v/>
          </cell>
          <cell r="K1733" t="str">
            <v/>
          </cell>
          <cell r="L1733" t="str">
            <v>VĐ</v>
          </cell>
          <cell r="M1733">
            <v>60</v>
          </cell>
          <cell r="N1733" t="str">
            <v>Toán</v>
          </cell>
          <cell r="O1733" t="str">
            <v>KHOA HỌC CƠ BẢN</v>
          </cell>
          <cell r="P1733" t="str">
            <v>CBTO</v>
          </cell>
          <cell r="Q1733" t="str">
            <v>KHCB</v>
          </cell>
          <cell r="R1733" t="str">
            <v>KHCB-CBTO</v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 t="str">
            <v/>
          </cell>
          <cell r="AA1733" t="str">
            <v/>
          </cell>
          <cell r="AB1733" t="str">
            <v>o</v>
          </cell>
          <cell r="AC1733" t="str">
            <v>o</v>
          </cell>
          <cell r="AD1733" t="str">
            <v>o</v>
          </cell>
          <cell r="AE1733" t="str">
            <v>o</v>
          </cell>
          <cell r="AG1733" t="str">
            <v/>
          </cell>
          <cell r="AH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</row>
        <row r="1734">
          <cell r="A1734">
            <v>946</v>
          </cell>
          <cell r="B1734">
            <v>2</v>
          </cell>
          <cell r="C1734" t="str">
            <v>DC1CB95</v>
          </cell>
          <cell r="D1734" t="str">
            <v>DC1CB95-DL</v>
          </cell>
          <cell r="E1734">
            <v>44</v>
          </cell>
          <cell r="F1734" t="str">
            <v>Phương pháp tính</v>
          </cell>
          <cell r="G1734">
            <v>2</v>
          </cell>
          <cell r="H1734">
            <v>30</v>
          </cell>
          <cell r="I1734" t="str">
            <v/>
          </cell>
          <cell r="J1734" t="str">
            <v/>
          </cell>
          <cell r="K1734" t="str">
            <v/>
          </cell>
          <cell r="L1734" t="str">
            <v>Viết</v>
          </cell>
          <cell r="M1734">
            <v>60</v>
          </cell>
          <cell r="N1734" t="str">
            <v>Toán</v>
          </cell>
          <cell r="O1734" t="str">
            <v>KHOA HỌC CƠ BẢN</v>
          </cell>
          <cell r="P1734" t="str">
            <v>CBTO</v>
          </cell>
          <cell r="Q1734" t="str">
            <v>KHCB</v>
          </cell>
          <cell r="R1734" t="str">
            <v>KHCB-CBTO</v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>o</v>
          </cell>
          <cell r="AC1734" t="str">
            <v>o</v>
          </cell>
          <cell r="AD1734" t="str">
            <v>o</v>
          </cell>
          <cell r="AE1734" t="str">
            <v>o</v>
          </cell>
          <cell r="AG1734" t="str">
            <v/>
          </cell>
          <cell r="AH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</row>
        <row r="1735">
          <cell r="A1735">
            <v>946</v>
          </cell>
          <cell r="B1735">
            <v>3</v>
          </cell>
          <cell r="C1735" t="str">
            <v>DC1CB95</v>
          </cell>
          <cell r="D1735" t="str">
            <v>DC1CB95-DV</v>
          </cell>
          <cell r="E1735">
            <v>44</v>
          </cell>
          <cell r="F1735" t="str">
            <v>Phương pháp tính</v>
          </cell>
          <cell r="G1735">
            <v>2</v>
          </cell>
          <cell r="H1735">
            <v>30</v>
          </cell>
          <cell r="I1735" t="str">
            <v/>
          </cell>
          <cell r="J1735" t="str">
            <v/>
          </cell>
          <cell r="K1735" t="str">
            <v/>
          </cell>
          <cell r="L1735" t="str">
            <v>Viết</v>
          </cell>
          <cell r="M1735">
            <v>60</v>
          </cell>
          <cell r="N1735" t="str">
            <v>Toán</v>
          </cell>
          <cell r="O1735" t="str">
            <v>KHOA HỌC CƠ BẢN</v>
          </cell>
          <cell r="P1735" t="str">
            <v>CBTO</v>
          </cell>
          <cell r="Q1735" t="str">
            <v>KHCB</v>
          </cell>
          <cell r="R1735" t="str">
            <v>KHCB-CBTO</v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 t="str">
            <v/>
          </cell>
          <cell r="AA1735" t="str">
            <v/>
          </cell>
          <cell r="AB1735" t="str">
            <v>o</v>
          </cell>
          <cell r="AC1735" t="str">
            <v>o</v>
          </cell>
          <cell r="AD1735" t="str">
            <v>o</v>
          </cell>
          <cell r="AE1735" t="str">
            <v>o</v>
          </cell>
          <cell r="AG1735" t="str">
            <v/>
          </cell>
          <cell r="AH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</row>
        <row r="1736">
          <cell r="A1736">
            <v>947</v>
          </cell>
          <cell r="B1736">
            <v>1</v>
          </cell>
          <cell r="C1736" t="str">
            <v>DC1CB11</v>
          </cell>
          <cell r="D1736" t="str">
            <v>DC1CB11-DC</v>
          </cell>
          <cell r="E1736">
            <v>10</v>
          </cell>
          <cell r="F1736" t="str">
            <v>Toán 1</v>
          </cell>
          <cell r="G1736">
            <v>4</v>
          </cell>
          <cell r="H1736">
            <v>60</v>
          </cell>
          <cell r="I1736" t="str">
            <v/>
          </cell>
          <cell r="J1736" t="str">
            <v/>
          </cell>
          <cell r="K1736" t="str">
            <v/>
          </cell>
          <cell r="L1736" t="str">
            <v>Viết</v>
          </cell>
          <cell r="M1736">
            <v>90</v>
          </cell>
          <cell r="N1736" t="str">
            <v>Toán</v>
          </cell>
          <cell r="O1736" t="str">
            <v>KHOA HỌC CƠ BẢN</v>
          </cell>
          <cell r="P1736" t="str">
            <v>CBTO</v>
          </cell>
          <cell r="Q1736" t="str">
            <v>KHCB</v>
          </cell>
          <cell r="R1736" t="str">
            <v>KHCB-CBTO</v>
          </cell>
          <cell r="U1736" t="str">
            <v>x</v>
          </cell>
          <cell r="V1736" t="str">
            <v>x</v>
          </cell>
          <cell r="W1736" t="str">
            <v>x</v>
          </cell>
          <cell r="X1736" t="str">
            <v>x</v>
          </cell>
          <cell r="Y1736" t="str">
            <v>x</v>
          </cell>
          <cell r="Z1736" t="str">
            <v>x</v>
          </cell>
          <cell r="AA1736" t="str">
            <v>x</v>
          </cell>
          <cell r="AB1736" t="str">
            <v>x</v>
          </cell>
          <cell r="AC1736" t="str">
            <v>x</v>
          </cell>
          <cell r="AD1736" t="str">
            <v>x</v>
          </cell>
          <cell r="AE1736" t="str">
            <v>x</v>
          </cell>
          <cell r="AG1736" t="str">
            <v>x</v>
          </cell>
          <cell r="AH1736" t="str">
            <v>x</v>
          </cell>
          <cell r="AJ1736" t="str">
            <v/>
          </cell>
          <cell r="AK1736" t="str">
            <v/>
          </cell>
          <cell r="AL1736" t="str">
            <v>x</v>
          </cell>
          <cell r="AM1736" t="str">
            <v>x</v>
          </cell>
          <cell r="AN1736" t="str">
            <v>x</v>
          </cell>
          <cell r="AO1736" t="str">
            <v>x</v>
          </cell>
          <cell r="AP1736" t="str">
            <v/>
          </cell>
          <cell r="AQ1736" t="str">
            <v>x</v>
          </cell>
          <cell r="AR1736" t="str">
            <v>x</v>
          </cell>
          <cell r="AS1736" t="str">
            <v>x</v>
          </cell>
          <cell r="AT1736" t="str">
            <v/>
          </cell>
          <cell r="AU1736" t="str">
            <v>x</v>
          </cell>
          <cell r="AV1736" t="str">
            <v/>
          </cell>
          <cell r="AW1736" t="str">
            <v>x</v>
          </cell>
          <cell r="AX1736" t="str">
            <v>x</v>
          </cell>
          <cell r="AY1736" t="str">
            <v>x</v>
          </cell>
          <cell r="AZ1736" t="str">
            <v>x</v>
          </cell>
          <cell r="BA1736" t="str">
            <v>x</v>
          </cell>
          <cell r="BB1736" t="str">
            <v>x</v>
          </cell>
          <cell r="BC1736" t="str">
            <v/>
          </cell>
          <cell r="BD1736" t="str">
            <v/>
          </cell>
          <cell r="BE1736" t="str">
            <v>x</v>
          </cell>
          <cell r="BF1736" t="str">
            <v>x</v>
          </cell>
          <cell r="BG1736" t="str">
            <v>x</v>
          </cell>
          <cell r="BH1736" t="str">
            <v/>
          </cell>
        </row>
        <row r="1737">
          <cell r="A1737">
            <v>947</v>
          </cell>
          <cell r="B1737">
            <v>3</v>
          </cell>
          <cell r="C1737" t="str">
            <v>DC1CB11</v>
          </cell>
          <cell r="D1737" t="str">
            <v>DC1CB11-DV</v>
          </cell>
          <cell r="E1737">
            <v>10</v>
          </cell>
          <cell r="F1737" t="str">
            <v>Toán 1</v>
          </cell>
          <cell r="G1737">
            <v>4</v>
          </cell>
          <cell r="H1737">
            <v>60</v>
          </cell>
          <cell r="I1737" t="str">
            <v/>
          </cell>
          <cell r="J1737" t="str">
            <v/>
          </cell>
          <cell r="K1737" t="str">
            <v/>
          </cell>
          <cell r="L1737" t="str">
            <v>Viết</v>
          </cell>
          <cell r="M1737">
            <v>90</v>
          </cell>
          <cell r="N1737" t="str">
            <v>Toán</v>
          </cell>
          <cell r="O1737" t="str">
            <v>KHOA HỌC CƠ BẢN</v>
          </cell>
          <cell r="P1737" t="str">
            <v>CBTO</v>
          </cell>
          <cell r="Q1737" t="str">
            <v>KHCB</v>
          </cell>
          <cell r="R1737" t="str">
            <v>KHCB-CBTO</v>
          </cell>
          <cell r="U1737" t="str">
            <v>x</v>
          </cell>
          <cell r="V1737" t="str">
            <v>x</v>
          </cell>
          <cell r="W1737" t="str">
            <v>x</v>
          </cell>
          <cell r="X1737" t="str">
            <v>x</v>
          </cell>
          <cell r="Y1737" t="str">
            <v>x</v>
          </cell>
          <cell r="Z1737" t="str">
            <v>x</v>
          </cell>
          <cell r="AA1737" t="str">
            <v>x</v>
          </cell>
          <cell r="AB1737" t="str">
            <v>x</v>
          </cell>
          <cell r="AC1737" t="str">
            <v>x</v>
          </cell>
          <cell r="AD1737" t="str">
            <v>x</v>
          </cell>
          <cell r="AE1737" t="str">
            <v>x</v>
          </cell>
          <cell r="AG1737" t="str">
            <v>x</v>
          </cell>
          <cell r="AH1737" t="str">
            <v>x</v>
          </cell>
          <cell r="AJ1737" t="str">
            <v/>
          </cell>
          <cell r="AK1737" t="str">
            <v/>
          </cell>
          <cell r="AL1737" t="str">
            <v>x</v>
          </cell>
          <cell r="AM1737" t="str">
            <v>x</v>
          </cell>
          <cell r="AN1737" t="str">
            <v>x</v>
          </cell>
          <cell r="AO1737" t="str">
            <v>x</v>
          </cell>
          <cell r="AP1737" t="str">
            <v/>
          </cell>
          <cell r="AQ1737" t="str">
            <v>x</v>
          </cell>
          <cell r="AR1737" t="str">
            <v>x</v>
          </cell>
          <cell r="AS1737" t="str">
            <v>x</v>
          </cell>
          <cell r="AT1737" t="str">
            <v/>
          </cell>
          <cell r="AU1737" t="str">
            <v>x</v>
          </cell>
          <cell r="AV1737" t="str">
            <v/>
          </cell>
          <cell r="AW1737" t="str">
            <v>x</v>
          </cell>
          <cell r="AX1737" t="str">
            <v>x</v>
          </cell>
          <cell r="AY1737" t="str">
            <v>x</v>
          </cell>
          <cell r="AZ1737" t="str">
            <v>x</v>
          </cell>
          <cell r="BA1737" t="str">
            <v>x</v>
          </cell>
          <cell r="BB1737" t="str">
            <v>x</v>
          </cell>
          <cell r="BC1737" t="str">
            <v/>
          </cell>
          <cell r="BD1737" t="str">
            <v/>
          </cell>
          <cell r="BE1737" t="str">
            <v>x</v>
          </cell>
          <cell r="BF1737" t="str">
            <v>x</v>
          </cell>
          <cell r="BG1737" t="str">
            <v>x</v>
          </cell>
          <cell r="BH1737" t="str">
            <v/>
          </cell>
        </row>
        <row r="1738">
          <cell r="A1738">
            <v>947</v>
          </cell>
          <cell r="B1738">
            <v>4</v>
          </cell>
          <cell r="C1738" t="str">
            <v>MH1CB11</v>
          </cell>
          <cell r="D1738" t="str">
            <v>MH1CB11-CC</v>
          </cell>
          <cell r="E1738">
            <v>10</v>
          </cell>
          <cell r="F1738" t="str">
            <v>Toán 1</v>
          </cell>
          <cell r="G1738">
            <v>4</v>
          </cell>
          <cell r="H1738">
            <v>60</v>
          </cell>
          <cell r="I1738" t="str">
            <v/>
          </cell>
          <cell r="J1738" t="str">
            <v/>
          </cell>
          <cell r="K1738" t="str">
            <v/>
          </cell>
          <cell r="L1738" t="str">
            <v>Viết</v>
          </cell>
          <cell r="M1738">
            <v>90</v>
          </cell>
          <cell r="N1738" t="str">
            <v>Toán</v>
          </cell>
          <cell r="O1738" t="str">
            <v>KHOA HỌC CƠ BẢN</v>
          </cell>
          <cell r="P1738" t="str">
            <v>CBTO</v>
          </cell>
          <cell r="Q1738" t="str">
            <v>KHCB</v>
          </cell>
          <cell r="R1738" t="str">
            <v>KHCB-CBTO</v>
          </cell>
          <cell r="U1738" t="str">
            <v>x</v>
          </cell>
          <cell r="V1738" t="str">
            <v>x</v>
          </cell>
          <cell r="W1738" t="str">
            <v>x</v>
          </cell>
          <cell r="X1738" t="str">
            <v>x</v>
          </cell>
          <cell r="Y1738" t="str">
            <v>x</v>
          </cell>
          <cell r="Z1738" t="str">
            <v>x</v>
          </cell>
          <cell r="AA1738" t="str">
            <v>x</v>
          </cell>
          <cell r="AB1738" t="str">
            <v>x</v>
          </cell>
          <cell r="AC1738" t="str">
            <v>x</v>
          </cell>
          <cell r="AD1738" t="str">
            <v>x</v>
          </cell>
          <cell r="AE1738" t="str">
            <v>x</v>
          </cell>
          <cell r="AG1738" t="str">
            <v>x</v>
          </cell>
          <cell r="AH1738" t="str">
            <v>x</v>
          </cell>
          <cell r="AJ1738" t="str">
            <v/>
          </cell>
          <cell r="AK1738" t="str">
            <v/>
          </cell>
          <cell r="AL1738" t="str">
            <v>x</v>
          </cell>
          <cell r="AM1738" t="str">
            <v>x</v>
          </cell>
          <cell r="AN1738" t="str">
            <v>x</v>
          </cell>
          <cell r="AO1738" t="str">
            <v>x</v>
          </cell>
          <cell r="AP1738" t="str">
            <v/>
          </cell>
          <cell r="AQ1738" t="str">
            <v>x</v>
          </cell>
          <cell r="AR1738" t="str">
            <v>x</v>
          </cell>
          <cell r="AS1738" t="str">
            <v>x</v>
          </cell>
          <cell r="AT1738" t="str">
            <v/>
          </cell>
          <cell r="AU1738" t="str">
            <v>x</v>
          </cell>
          <cell r="AV1738" t="str">
            <v/>
          </cell>
          <cell r="AW1738" t="str">
            <v>x</v>
          </cell>
          <cell r="AX1738" t="str">
            <v>x</v>
          </cell>
          <cell r="AY1738" t="str">
            <v>x</v>
          </cell>
          <cell r="AZ1738" t="str">
            <v>x</v>
          </cell>
          <cell r="BA1738" t="str">
            <v>x</v>
          </cell>
          <cell r="BB1738" t="str">
            <v>x</v>
          </cell>
          <cell r="BC1738" t="str">
            <v/>
          </cell>
          <cell r="BD1738" t="str">
            <v/>
          </cell>
          <cell r="BE1738" t="str">
            <v>x</v>
          </cell>
          <cell r="BF1738" t="str">
            <v>x</v>
          </cell>
          <cell r="BG1738" t="str">
            <v>x</v>
          </cell>
          <cell r="BH1738" t="str">
            <v/>
          </cell>
        </row>
        <row r="1739">
          <cell r="A1739">
            <v>947</v>
          </cell>
          <cell r="B1739">
            <v>5</v>
          </cell>
          <cell r="C1739" t="str">
            <v>MH1CB11</v>
          </cell>
          <cell r="D1739" t="str">
            <v>MH1CB11-CL</v>
          </cell>
          <cell r="E1739">
            <v>10</v>
          </cell>
          <cell r="F1739" t="str">
            <v>Toán 1</v>
          </cell>
          <cell r="G1739">
            <v>4</v>
          </cell>
          <cell r="H1739">
            <v>60</v>
          </cell>
          <cell r="I1739" t="str">
            <v/>
          </cell>
          <cell r="J1739" t="str">
            <v/>
          </cell>
          <cell r="K1739" t="str">
            <v/>
          </cell>
          <cell r="L1739" t="str">
            <v>Viết</v>
          </cell>
          <cell r="M1739">
            <v>90</v>
          </cell>
          <cell r="N1739" t="str">
            <v>Toán</v>
          </cell>
          <cell r="O1739" t="str">
            <v>KHOA HỌC CƠ BẢN</v>
          </cell>
          <cell r="P1739" t="str">
            <v>CBTO</v>
          </cell>
          <cell r="Q1739" t="str">
            <v>KHCB</v>
          </cell>
          <cell r="R1739" t="str">
            <v>KHCB-CBTO</v>
          </cell>
          <cell r="U1739" t="str">
            <v>x</v>
          </cell>
          <cell r="V1739" t="str">
            <v>x</v>
          </cell>
          <cell r="W1739" t="str">
            <v>x</v>
          </cell>
          <cell r="X1739" t="str">
            <v>x</v>
          </cell>
          <cell r="Y1739" t="str">
            <v>x</v>
          </cell>
          <cell r="Z1739" t="str">
            <v>x</v>
          </cell>
          <cell r="AA1739" t="str">
            <v>x</v>
          </cell>
          <cell r="AB1739" t="str">
            <v>x</v>
          </cell>
          <cell r="AC1739" t="str">
            <v>x</v>
          </cell>
          <cell r="AD1739" t="str">
            <v>x</v>
          </cell>
          <cell r="AE1739" t="str">
            <v>x</v>
          </cell>
          <cell r="AG1739" t="str">
            <v>x</v>
          </cell>
          <cell r="AH1739" t="str">
            <v>x</v>
          </cell>
          <cell r="AJ1739" t="str">
            <v/>
          </cell>
          <cell r="AK1739" t="str">
            <v/>
          </cell>
          <cell r="AL1739" t="str">
            <v>x</v>
          </cell>
          <cell r="AM1739" t="str">
            <v>x</v>
          </cell>
          <cell r="AN1739" t="str">
            <v>x</v>
          </cell>
          <cell r="AO1739" t="str">
            <v>x</v>
          </cell>
          <cell r="AP1739" t="str">
            <v/>
          </cell>
          <cell r="AQ1739" t="str">
            <v>x</v>
          </cell>
          <cell r="AR1739" t="str">
            <v>x</v>
          </cell>
          <cell r="AS1739" t="str">
            <v>x</v>
          </cell>
          <cell r="AT1739" t="str">
            <v/>
          </cell>
          <cell r="AU1739" t="str">
            <v>x</v>
          </cell>
          <cell r="AV1739" t="str">
            <v/>
          </cell>
          <cell r="AW1739" t="str">
            <v>x</v>
          </cell>
          <cell r="AX1739" t="str">
            <v>x</v>
          </cell>
          <cell r="AY1739" t="str">
            <v>x</v>
          </cell>
          <cell r="AZ1739" t="str">
            <v>x</v>
          </cell>
          <cell r="BA1739" t="str">
            <v>x</v>
          </cell>
          <cell r="BB1739" t="str">
            <v>x</v>
          </cell>
          <cell r="BC1739" t="str">
            <v/>
          </cell>
          <cell r="BD1739" t="str">
            <v/>
          </cell>
          <cell r="BE1739" t="str">
            <v>x</v>
          </cell>
          <cell r="BF1739" t="str">
            <v>x</v>
          </cell>
          <cell r="BG1739" t="str">
            <v>x</v>
          </cell>
          <cell r="BH1739" t="str">
            <v/>
          </cell>
        </row>
        <row r="1740">
          <cell r="A1740">
            <v>948</v>
          </cell>
          <cell r="B1740">
            <v>1</v>
          </cell>
          <cell r="C1740" t="str">
            <v>DC1CB17</v>
          </cell>
          <cell r="D1740" t="str">
            <v>DC1CB17-DC</v>
          </cell>
          <cell r="E1740">
            <v>13</v>
          </cell>
          <cell r="F1740" t="str">
            <v>Toán 1</v>
          </cell>
          <cell r="G1740">
            <v>4</v>
          </cell>
          <cell r="H1740">
            <v>60</v>
          </cell>
          <cell r="I1740" t="str">
            <v/>
          </cell>
          <cell r="J1740" t="str">
            <v/>
          </cell>
          <cell r="K1740" t="str">
            <v/>
          </cell>
          <cell r="L1740" t="str">
            <v>Viết</v>
          </cell>
          <cell r="M1740">
            <v>90</v>
          </cell>
          <cell r="N1740" t="str">
            <v>Toán</v>
          </cell>
          <cell r="O1740" t="str">
            <v>KHOA HỌC CƠ BẢN</v>
          </cell>
          <cell r="P1740" t="str">
            <v>CBTO</v>
          </cell>
          <cell r="Q1740" t="str">
            <v>KHCB</v>
          </cell>
          <cell r="R1740" t="str">
            <v>KHCB-CBTO</v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G1740" t="str">
            <v/>
          </cell>
          <cell r="AH1740" t="str">
            <v/>
          </cell>
          <cell r="AJ1740" t="str">
            <v>x</v>
          </cell>
          <cell r="AK1740" t="str">
            <v>x</v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>x</v>
          </cell>
          <cell r="BD1740" t="str">
            <v>x</v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</row>
        <row r="1741">
          <cell r="A1741">
            <v>948</v>
          </cell>
          <cell r="B1741">
            <v>2</v>
          </cell>
          <cell r="C1741" t="str">
            <v>DC1CB17</v>
          </cell>
          <cell r="D1741" t="str">
            <v>DC1CB17-DL</v>
          </cell>
          <cell r="E1741">
            <v>13</v>
          </cell>
          <cell r="F1741" t="str">
            <v>Toán 1</v>
          </cell>
          <cell r="G1741">
            <v>4</v>
          </cell>
          <cell r="H1741">
            <v>60</v>
          </cell>
          <cell r="I1741" t="str">
            <v/>
          </cell>
          <cell r="J1741" t="str">
            <v/>
          </cell>
          <cell r="K1741" t="str">
            <v/>
          </cell>
          <cell r="L1741" t="str">
            <v>Viết</v>
          </cell>
          <cell r="M1741">
            <v>90</v>
          </cell>
          <cell r="N1741" t="str">
            <v>Toán</v>
          </cell>
          <cell r="O1741" t="str">
            <v>KHOA HỌC CƠ BẢN</v>
          </cell>
          <cell r="P1741" t="str">
            <v>CBTO</v>
          </cell>
          <cell r="Q1741" t="str">
            <v>KHCB</v>
          </cell>
          <cell r="R1741" t="str">
            <v>KHCB-CBTO</v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G1741" t="str">
            <v/>
          </cell>
          <cell r="AH1741" t="str">
            <v/>
          </cell>
          <cell r="AJ1741" t="str">
            <v>x</v>
          </cell>
          <cell r="AK1741" t="str">
            <v>x</v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>x</v>
          </cell>
          <cell r="BD1741" t="str">
            <v>x</v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</row>
        <row r="1742">
          <cell r="A1742">
            <v>948</v>
          </cell>
          <cell r="B1742">
            <v>4</v>
          </cell>
          <cell r="C1742" t="str">
            <v>MH1CB17</v>
          </cell>
          <cell r="D1742" t="str">
            <v>MH1CB17-CC</v>
          </cell>
          <cell r="E1742">
            <v>13</v>
          </cell>
          <cell r="F1742" t="str">
            <v>Toán 1</v>
          </cell>
          <cell r="G1742">
            <v>4</v>
          </cell>
          <cell r="H1742">
            <v>60</v>
          </cell>
          <cell r="I1742" t="str">
            <v/>
          </cell>
          <cell r="J1742" t="str">
            <v/>
          </cell>
          <cell r="K1742" t="str">
            <v/>
          </cell>
          <cell r="L1742" t="str">
            <v>Viết</v>
          </cell>
          <cell r="M1742">
            <v>90</v>
          </cell>
          <cell r="N1742" t="str">
            <v>Toán</v>
          </cell>
          <cell r="O1742" t="str">
            <v>KHOA HỌC CƠ BẢN</v>
          </cell>
          <cell r="P1742" t="str">
            <v>CBTO</v>
          </cell>
          <cell r="Q1742" t="str">
            <v>KHCB</v>
          </cell>
          <cell r="R1742" t="str">
            <v>KHCB-CBTO</v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G1742" t="str">
            <v/>
          </cell>
          <cell r="AH1742" t="str">
            <v/>
          </cell>
          <cell r="AJ1742" t="str">
            <v>x</v>
          </cell>
          <cell r="AK1742" t="str">
            <v>x</v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>x</v>
          </cell>
          <cell r="BD1742" t="str">
            <v>x</v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</row>
        <row r="1743">
          <cell r="A1743">
            <v>948</v>
          </cell>
          <cell r="B1743">
            <v>5</v>
          </cell>
          <cell r="C1743" t="str">
            <v>MH1CB17</v>
          </cell>
          <cell r="D1743" t="str">
            <v>MH1CB17-CL</v>
          </cell>
          <cell r="E1743">
            <v>13</v>
          </cell>
          <cell r="F1743" t="str">
            <v>Toán 1</v>
          </cell>
          <cell r="G1743">
            <v>4</v>
          </cell>
          <cell r="H1743">
            <v>60</v>
          </cell>
          <cell r="I1743" t="str">
            <v/>
          </cell>
          <cell r="J1743" t="str">
            <v/>
          </cell>
          <cell r="K1743" t="str">
            <v/>
          </cell>
          <cell r="L1743" t="str">
            <v>Viết</v>
          </cell>
          <cell r="M1743">
            <v>90</v>
          </cell>
          <cell r="N1743" t="str">
            <v>Toán</v>
          </cell>
          <cell r="O1743" t="str">
            <v>KHOA HỌC CƠ BẢN</v>
          </cell>
          <cell r="P1743" t="str">
            <v>CBTO</v>
          </cell>
          <cell r="Q1743" t="str">
            <v>KHCB</v>
          </cell>
          <cell r="R1743" t="str">
            <v>KHCB-CBTO</v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G1743" t="str">
            <v/>
          </cell>
          <cell r="AH1743" t="str">
            <v/>
          </cell>
          <cell r="AJ1743" t="str">
            <v>x</v>
          </cell>
          <cell r="AK1743" t="str">
            <v>x</v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>x</v>
          </cell>
          <cell r="BD1743" t="str">
            <v>x</v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</row>
        <row r="1744">
          <cell r="A1744">
            <v>949</v>
          </cell>
          <cell r="B1744">
            <v>1</v>
          </cell>
          <cell r="C1744" t="str">
            <v>DC1CB17x</v>
          </cell>
          <cell r="D1744" t="str">
            <v>DC1CB17x-DC</v>
          </cell>
          <cell r="E1744">
            <v>13</v>
          </cell>
          <cell r="F1744" t="str">
            <v>Toán cao cấp 1 (K63)</v>
          </cell>
          <cell r="G1744">
            <v>4</v>
          </cell>
          <cell r="H1744">
            <v>60</v>
          </cell>
          <cell r="I1744" t="str">
            <v/>
          </cell>
          <cell r="J1744" t="str">
            <v/>
          </cell>
          <cell r="K1744" t="str">
            <v/>
          </cell>
          <cell r="L1744" t="str">
            <v>Viết</v>
          </cell>
          <cell r="M1744">
            <v>90</v>
          </cell>
          <cell r="N1744" t="str">
            <v>Toán</v>
          </cell>
          <cell r="O1744" t="str">
            <v>KHOA HỌC CƠ BẢN</v>
          </cell>
          <cell r="P1744" t="str">
            <v>CBTO</v>
          </cell>
          <cell r="Q1744" t="str">
            <v>KHCB</v>
          </cell>
          <cell r="R1744" t="str">
            <v>KHCB-CBTO</v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G1744" t="str">
            <v/>
          </cell>
          <cell r="AH1744" t="str">
            <v/>
          </cell>
          <cell r="AJ1744" t="str">
            <v>x</v>
          </cell>
          <cell r="AK1744" t="str">
            <v>x</v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>x</v>
          </cell>
          <cell r="BD1744" t="str">
            <v>x</v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</row>
        <row r="1745">
          <cell r="A1745">
            <v>950</v>
          </cell>
          <cell r="B1745">
            <v>1</v>
          </cell>
          <cell r="C1745" t="str">
            <v>DC1CB12</v>
          </cell>
          <cell r="D1745" t="str">
            <v>DC1CB12-DC</v>
          </cell>
          <cell r="E1745">
            <v>11</v>
          </cell>
          <cell r="F1745" t="str">
            <v>Toán 2</v>
          </cell>
          <cell r="G1745">
            <v>3</v>
          </cell>
          <cell r="H1745">
            <v>45</v>
          </cell>
          <cell r="I1745" t="str">
            <v/>
          </cell>
          <cell r="J1745" t="str">
            <v/>
          </cell>
          <cell r="K1745" t="str">
            <v/>
          </cell>
          <cell r="L1745" t="str">
            <v>Viết</v>
          </cell>
          <cell r="M1745">
            <v>60</v>
          </cell>
          <cell r="N1745" t="str">
            <v>Toán</v>
          </cell>
          <cell r="O1745" t="str">
            <v>KHOA HỌC CƠ BẢN</v>
          </cell>
          <cell r="P1745" t="str">
            <v>CBTO</v>
          </cell>
          <cell r="Q1745" t="str">
            <v>KHCB</v>
          </cell>
          <cell r="R1745" t="str">
            <v>KHCB-CBTO</v>
          </cell>
          <cell r="U1745" t="str">
            <v>x</v>
          </cell>
          <cell r="V1745" t="str">
            <v>x</v>
          </cell>
          <cell r="W1745" t="str">
            <v>x</v>
          </cell>
          <cell r="X1745" t="str">
            <v>x</v>
          </cell>
          <cell r="Y1745" t="str">
            <v>x</v>
          </cell>
          <cell r="Z1745" t="str">
            <v>x</v>
          </cell>
          <cell r="AA1745" t="str">
            <v>x</v>
          </cell>
          <cell r="AB1745" t="str">
            <v>x</v>
          </cell>
          <cell r="AC1745" t="str">
            <v>x</v>
          </cell>
          <cell r="AD1745" t="str">
            <v>x</v>
          </cell>
          <cell r="AE1745" t="str">
            <v>x</v>
          </cell>
          <cell r="AG1745" t="str">
            <v>x</v>
          </cell>
          <cell r="AH1745" t="str">
            <v>x</v>
          </cell>
          <cell r="AJ1745" t="str">
            <v/>
          </cell>
          <cell r="AK1745" t="str">
            <v/>
          </cell>
          <cell r="AL1745" t="str">
            <v>x</v>
          </cell>
          <cell r="AM1745" t="str">
            <v>x</v>
          </cell>
          <cell r="AN1745" t="str">
            <v>x</v>
          </cell>
          <cell r="AO1745" t="str">
            <v>x</v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>x</v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</row>
        <row r="1746">
          <cell r="A1746">
            <v>950</v>
          </cell>
          <cell r="B1746">
            <v>2</v>
          </cell>
          <cell r="C1746" t="str">
            <v>DC1CB12</v>
          </cell>
          <cell r="D1746" t="str">
            <v>DC1CB12-DL</v>
          </cell>
          <cell r="E1746">
            <v>11</v>
          </cell>
          <cell r="F1746" t="str">
            <v>Toán 2</v>
          </cell>
          <cell r="G1746">
            <v>3</v>
          </cell>
          <cell r="H1746">
            <v>45</v>
          </cell>
          <cell r="I1746" t="str">
            <v/>
          </cell>
          <cell r="J1746" t="str">
            <v/>
          </cell>
          <cell r="K1746" t="str">
            <v/>
          </cell>
          <cell r="L1746" t="str">
            <v>Viết</v>
          </cell>
          <cell r="M1746">
            <v>60</v>
          </cell>
          <cell r="N1746" t="str">
            <v>Toán</v>
          </cell>
          <cell r="O1746" t="str">
            <v>KHOA HỌC CƠ BẢN</v>
          </cell>
          <cell r="P1746" t="str">
            <v>CBTO</v>
          </cell>
          <cell r="Q1746" t="str">
            <v>KHCB</v>
          </cell>
          <cell r="R1746" t="str">
            <v>KHCB-CBTO</v>
          </cell>
          <cell r="U1746" t="str">
            <v>x</v>
          </cell>
          <cell r="V1746" t="str">
            <v>x</v>
          </cell>
          <cell r="W1746" t="str">
            <v>x</v>
          </cell>
          <cell r="X1746" t="str">
            <v>x</v>
          </cell>
          <cell r="Y1746" t="str">
            <v>x</v>
          </cell>
          <cell r="Z1746" t="str">
            <v>x</v>
          </cell>
          <cell r="AA1746" t="str">
            <v>x</v>
          </cell>
          <cell r="AB1746" t="str">
            <v>x</v>
          </cell>
          <cell r="AC1746" t="str">
            <v>x</v>
          </cell>
          <cell r="AD1746" t="str">
            <v>x</v>
          </cell>
          <cell r="AE1746" t="str">
            <v>x</v>
          </cell>
          <cell r="AG1746" t="str">
            <v>x</v>
          </cell>
          <cell r="AH1746" t="str">
            <v>x</v>
          </cell>
          <cell r="AJ1746" t="str">
            <v/>
          </cell>
          <cell r="AK1746" t="str">
            <v/>
          </cell>
          <cell r="AL1746" t="str">
            <v>x</v>
          </cell>
          <cell r="AM1746" t="str">
            <v>x</v>
          </cell>
          <cell r="AN1746" t="str">
            <v>x</v>
          </cell>
          <cell r="AO1746" t="str">
            <v>x</v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>x</v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</row>
        <row r="1747">
          <cell r="A1747">
            <v>950</v>
          </cell>
          <cell r="B1747">
            <v>3</v>
          </cell>
          <cell r="C1747" t="str">
            <v>DC1CB12</v>
          </cell>
          <cell r="D1747" t="str">
            <v>DC1CB12-DV</v>
          </cell>
          <cell r="E1747">
            <v>11</v>
          </cell>
          <cell r="F1747" t="str">
            <v>Toán 2</v>
          </cell>
          <cell r="G1747">
            <v>3</v>
          </cell>
          <cell r="H1747">
            <v>45</v>
          </cell>
          <cell r="I1747" t="str">
            <v/>
          </cell>
          <cell r="J1747" t="str">
            <v/>
          </cell>
          <cell r="K1747" t="str">
            <v/>
          </cell>
          <cell r="L1747" t="str">
            <v>Viết</v>
          </cell>
          <cell r="M1747">
            <v>60</v>
          </cell>
          <cell r="N1747" t="str">
            <v>Toán</v>
          </cell>
          <cell r="O1747" t="str">
            <v>KHOA HỌC CƠ BẢN</v>
          </cell>
          <cell r="P1747" t="str">
            <v>CBTO</v>
          </cell>
          <cell r="Q1747" t="str">
            <v>KHCB</v>
          </cell>
          <cell r="R1747" t="str">
            <v>KHCB-CBTO</v>
          </cell>
          <cell r="U1747" t="str">
            <v>x</v>
          </cell>
          <cell r="V1747" t="str">
            <v>x</v>
          </cell>
          <cell r="W1747" t="str">
            <v>x</v>
          </cell>
          <cell r="X1747" t="str">
            <v>x</v>
          </cell>
          <cell r="Y1747" t="str">
            <v>x</v>
          </cell>
          <cell r="Z1747" t="str">
            <v>x</v>
          </cell>
          <cell r="AA1747" t="str">
            <v>x</v>
          </cell>
          <cell r="AB1747" t="str">
            <v>x</v>
          </cell>
          <cell r="AC1747" t="str">
            <v>x</v>
          </cell>
          <cell r="AD1747" t="str">
            <v>x</v>
          </cell>
          <cell r="AE1747" t="str">
            <v>x</v>
          </cell>
          <cell r="AG1747" t="str">
            <v>x</v>
          </cell>
          <cell r="AH1747" t="str">
            <v>x</v>
          </cell>
          <cell r="AJ1747" t="str">
            <v/>
          </cell>
          <cell r="AK1747" t="str">
            <v/>
          </cell>
          <cell r="AL1747" t="str">
            <v>x</v>
          </cell>
          <cell r="AM1747" t="str">
            <v>x</v>
          </cell>
          <cell r="AN1747" t="str">
            <v>x</v>
          </cell>
          <cell r="AO1747" t="str">
            <v>x</v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>x</v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</row>
        <row r="1748">
          <cell r="A1748">
            <v>950</v>
          </cell>
          <cell r="B1748">
            <v>4</v>
          </cell>
          <cell r="C1748" t="str">
            <v>MH1CB12</v>
          </cell>
          <cell r="D1748" t="str">
            <v>MH1CB12-CC</v>
          </cell>
          <cell r="E1748">
            <v>11</v>
          </cell>
          <cell r="F1748" t="str">
            <v>Toán 2</v>
          </cell>
          <cell r="G1748">
            <v>3</v>
          </cell>
          <cell r="H1748">
            <v>45</v>
          </cell>
          <cell r="I1748" t="str">
            <v/>
          </cell>
          <cell r="J1748" t="str">
            <v/>
          </cell>
          <cell r="K1748" t="str">
            <v/>
          </cell>
          <cell r="L1748" t="str">
            <v>Viết</v>
          </cell>
          <cell r="M1748">
            <v>60</v>
          </cell>
          <cell r="N1748" t="str">
            <v>Toán</v>
          </cell>
          <cell r="O1748" t="str">
            <v>KHOA HỌC CƠ BẢN</v>
          </cell>
          <cell r="P1748" t="str">
            <v>CBTO</v>
          </cell>
          <cell r="Q1748" t="str">
            <v>KHCB</v>
          </cell>
          <cell r="R1748" t="str">
            <v>KHCB-CBTO</v>
          </cell>
          <cell r="U1748" t="str">
            <v>x</v>
          </cell>
          <cell r="V1748" t="str">
            <v>x</v>
          </cell>
          <cell r="W1748" t="str">
            <v>x</v>
          </cell>
          <cell r="X1748" t="str">
            <v>x</v>
          </cell>
          <cell r="Y1748" t="str">
            <v>x</v>
          </cell>
          <cell r="Z1748" t="str">
            <v>x</v>
          </cell>
          <cell r="AA1748" t="str">
            <v>x</v>
          </cell>
          <cell r="AB1748" t="str">
            <v>x</v>
          </cell>
          <cell r="AC1748" t="str">
            <v>x</v>
          </cell>
          <cell r="AD1748" t="str">
            <v>x</v>
          </cell>
          <cell r="AE1748" t="str">
            <v>x</v>
          </cell>
          <cell r="AG1748" t="str">
            <v>x</v>
          </cell>
          <cell r="AH1748" t="str">
            <v>x</v>
          </cell>
          <cell r="AJ1748" t="str">
            <v/>
          </cell>
          <cell r="AK1748" t="str">
            <v/>
          </cell>
          <cell r="AL1748" t="str">
            <v>x</v>
          </cell>
          <cell r="AM1748" t="str">
            <v>x</v>
          </cell>
          <cell r="AN1748" t="str">
            <v>x</v>
          </cell>
          <cell r="AO1748" t="str">
            <v>x</v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>x</v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</row>
        <row r="1749">
          <cell r="A1749">
            <v>951</v>
          </cell>
          <cell r="B1749">
            <v>1</v>
          </cell>
          <cell r="C1749" t="str">
            <v>DC1CB11x</v>
          </cell>
          <cell r="D1749" t="str">
            <v>DC1CB11x-DC</v>
          </cell>
          <cell r="E1749">
            <v>11</v>
          </cell>
          <cell r="F1749" t="str">
            <v>Đại số</v>
          </cell>
          <cell r="G1749">
            <v>3</v>
          </cell>
          <cell r="H1749">
            <v>45</v>
          </cell>
          <cell r="I1749" t="str">
            <v/>
          </cell>
          <cell r="J1749" t="str">
            <v/>
          </cell>
          <cell r="K1749" t="str">
            <v/>
          </cell>
          <cell r="L1749" t="str">
            <v>Viết</v>
          </cell>
          <cell r="M1749">
            <v>60</v>
          </cell>
          <cell r="N1749" t="str">
            <v>Toán</v>
          </cell>
          <cell r="O1749" t="str">
            <v>KHOA HỌC CƠ BẢN</v>
          </cell>
          <cell r="P1749" t="str">
            <v>CBTO</v>
          </cell>
          <cell r="Q1749" t="str">
            <v>KHCB</v>
          </cell>
          <cell r="R1749" t="str">
            <v>KHCB-CBTO</v>
          </cell>
          <cell r="U1749" t="str">
            <v>x</v>
          </cell>
          <cell r="V1749" t="str">
            <v>x</v>
          </cell>
          <cell r="W1749" t="str">
            <v>x</v>
          </cell>
          <cell r="X1749" t="str">
            <v>x</v>
          </cell>
          <cell r="Y1749" t="str">
            <v>x</v>
          </cell>
          <cell r="Z1749" t="str">
            <v>x</v>
          </cell>
          <cell r="AA1749" t="str">
            <v>x</v>
          </cell>
          <cell r="AB1749" t="str">
            <v>x</v>
          </cell>
          <cell r="AC1749" t="str">
            <v>x</v>
          </cell>
          <cell r="AD1749" t="str">
            <v>x</v>
          </cell>
          <cell r="AE1749" t="str">
            <v>x</v>
          </cell>
          <cell r="AG1749" t="str">
            <v>x</v>
          </cell>
          <cell r="AH1749" t="str">
            <v>x</v>
          </cell>
          <cell r="AJ1749" t="str">
            <v/>
          </cell>
          <cell r="AK1749" t="str">
            <v/>
          </cell>
          <cell r="AL1749" t="str">
            <v>x</v>
          </cell>
          <cell r="AM1749" t="str">
            <v>x</v>
          </cell>
          <cell r="AN1749" t="str">
            <v>x</v>
          </cell>
          <cell r="AO1749" t="str">
            <v>x</v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>x</v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</row>
        <row r="1750">
          <cell r="A1750">
            <v>952</v>
          </cell>
          <cell r="B1750">
            <v>1</v>
          </cell>
          <cell r="C1750" t="str">
            <v>DC1CB12x</v>
          </cell>
          <cell r="D1750" t="str">
            <v>DC1CB12x-DC</v>
          </cell>
          <cell r="E1750">
            <v>11</v>
          </cell>
          <cell r="F1750" t="str">
            <v>Giải tích 1</v>
          </cell>
          <cell r="G1750">
            <v>3</v>
          </cell>
          <cell r="H1750">
            <v>45</v>
          </cell>
          <cell r="I1750" t="str">
            <v/>
          </cell>
          <cell r="J1750" t="str">
            <v/>
          </cell>
          <cell r="K1750" t="str">
            <v/>
          </cell>
          <cell r="L1750" t="str">
            <v>Viết</v>
          </cell>
          <cell r="M1750">
            <v>60</v>
          </cell>
          <cell r="N1750" t="str">
            <v>Toán</v>
          </cell>
          <cell r="O1750" t="str">
            <v>KHOA HỌC CƠ BẢN</v>
          </cell>
          <cell r="P1750" t="str">
            <v>CBTO</v>
          </cell>
          <cell r="Q1750" t="str">
            <v>KHCB</v>
          </cell>
          <cell r="R1750" t="str">
            <v>KHCB-CBTO</v>
          </cell>
          <cell r="U1750" t="str">
            <v>x</v>
          </cell>
          <cell r="V1750" t="str">
            <v>x</v>
          </cell>
          <cell r="W1750" t="str">
            <v>x</v>
          </cell>
          <cell r="X1750" t="str">
            <v>x</v>
          </cell>
          <cell r="Y1750" t="str">
            <v>x</v>
          </cell>
          <cell r="Z1750" t="str">
            <v>x</v>
          </cell>
          <cell r="AA1750" t="str">
            <v>x</v>
          </cell>
          <cell r="AB1750" t="str">
            <v>x</v>
          </cell>
          <cell r="AC1750" t="str">
            <v>x</v>
          </cell>
          <cell r="AD1750" t="str">
            <v>x</v>
          </cell>
          <cell r="AE1750" t="str">
            <v>x</v>
          </cell>
          <cell r="AG1750" t="str">
            <v>x</v>
          </cell>
          <cell r="AH1750" t="str">
            <v>x</v>
          </cell>
          <cell r="AJ1750" t="str">
            <v/>
          </cell>
          <cell r="AK1750" t="str">
            <v/>
          </cell>
          <cell r="AL1750" t="str">
            <v>x</v>
          </cell>
          <cell r="AM1750" t="str">
            <v>x</v>
          </cell>
          <cell r="AN1750" t="str">
            <v>x</v>
          </cell>
          <cell r="AO1750" t="str">
            <v>x</v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>x</v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</row>
        <row r="1751">
          <cell r="A1751">
            <v>953</v>
          </cell>
          <cell r="B1751">
            <v>1</v>
          </cell>
          <cell r="C1751" t="str">
            <v>DC1CB13x</v>
          </cell>
          <cell r="D1751" t="str">
            <v>DC1CB13x-DC</v>
          </cell>
          <cell r="E1751">
            <v>11</v>
          </cell>
          <cell r="F1751" t="str">
            <v>Giải tích 2</v>
          </cell>
          <cell r="G1751">
            <v>3</v>
          </cell>
          <cell r="H1751">
            <v>45</v>
          </cell>
          <cell r="I1751" t="str">
            <v/>
          </cell>
          <cell r="J1751" t="str">
            <v/>
          </cell>
          <cell r="K1751" t="str">
            <v/>
          </cell>
          <cell r="L1751" t="str">
            <v>Viết</v>
          </cell>
          <cell r="M1751">
            <v>60</v>
          </cell>
          <cell r="N1751" t="str">
            <v>Toán</v>
          </cell>
          <cell r="O1751" t="str">
            <v>KHOA HỌC CƠ BẢN</v>
          </cell>
          <cell r="P1751" t="str">
            <v>CBTO</v>
          </cell>
          <cell r="Q1751" t="str">
            <v>KHCB</v>
          </cell>
          <cell r="R1751" t="str">
            <v>KHCB-CBTO</v>
          </cell>
          <cell r="U1751" t="str">
            <v>x</v>
          </cell>
          <cell r="V1751" t="str">
            <v>x</v>
          </cell>
          <cell r="W1751" t="str">
            <v>x</v>
          </cell>
          <cell r="X1751" t="str">
            <v>x</v>
          </cell>
          <cell r="Y1751" t="str">
            <v>x</v>
          </cell>
          <cell r="Z1751" t="str">
            <v>x</v>
          </cell>
          <cell r="AA1751" t="str">
            <v>x</v>
          </cell>
          <cell r="AB1751" t="str">
            <v>x</v>
          </cell>
          <cell r="AC1751" t="str">
            <v>x</v>
          </cell>
          <cell r="AD1751" t="str">
            <v>x</v>
          </cell>
          <cell r="AE1751" t="str">
            <v>x</v>
          </cell>
          <cell r="AG1751" t="str">
            <v>x</v>
          </cell>
          <cell r="AH1751" t="str">
            <v>x</v>
          </cell>
          <cell r="AJ1751" t="str">
            <v/>
          </cell>
          <cell r="AK1751" t="str">
            <v/>
          </cell>
          <cell r="AL1751" t="str">
            <v>x</v>
          </cell>
          <cell r="AM1751" t="str">
            <v>x</v>
          </cell>
          <cell r="AN1751" t="str">
            <v>x</v>
          </cell>
          <cell r="AO1751" t="str">
            <v>x</v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>x</v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</row>
        <row r="1752">
          <cell r="A1752">
            <v>954</v>
          </cell>
          <cell r="B1752">
            <v>1</v>
          </cell>
          <cell r="C1752" t="str">
            <v>DC1CB18</v>
          </cell>
          <cell r="D1752" t="str">
            <v>DC1CB18-DC</v>
          </cell>
          <cell r="E1752">
            <v>14</v>
          </cell>
          <cell r="F1752" t="str">
            <v>Toán 2</v>
          </cell>
          <cell r="G1752">
            <v>2</v>
          </cell>
          <cell r="H1752">
            <v>30</v>
          </cell>
          <cell r="I1752" t="str">
            <v/>
          </cell>
          <cell r="J1752" t="str">
            <v/>
          </cell>
          <cell r="K1752" t="str">
            <v/>
          </cell>
          <cell r="L1752" t="str">
            <v>Viết</v>
          </cell>
          <cell r="M1752">
            <v>60</v>
          </cell>
          <cell r="N1752" t="str">
            <v>Toán</v>
          </cell>
          <cell r="O1752" t="str">
            <v>KHOA HỌC CƠ BẢN</v>
          </cell>
          <cell r="P1752" t="str">
            <v>CBTO</v>
          </cell>
          <cell r="Q1752" t="str">
            <v>KHCB</v>
          </cell>
          <cell r="R1752" t="str">
            <v>KHCB-CBTO</v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G1752" t="str">
            <v/>
          </cell>
          <cell r="AH1752" t="str">
            <v/>
          </cell>
          <cell r="AJ1752" t="str">
            <v>x</v>
          </cell>
          <cell r="AK1752" t="str">
            <v>x</v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</row>
        <row r="1753">
          <cell r="A1753">
            <v>954</v>
          </cell>
          <cell r="B1753">
            <v>2</v>
          </cell>
          <cell r="C1753" t="str">
            <v>DC1CB18</v>
          </cell>
          <cell r="D1753" t="str">
            <v>DC1CB18-DL</v>
          </cell>
          <cell r="E1753">
            <v>14</v>
          </cell>
          <cell r="F1753" t="str">
            <v>Toán 2</v>
          </cell>
          <cell r="G1753">
            <v>2</v>
          </cell>
          <cell r="H1753">
            <v>30</v>
          </cell>
          <cell r="I1753" t="str">
            <v/>
          </cell>
          <cell r="J1753" t="str">
            <v/>
          </cell>
          <cell r="K1753" t="str">
            <v/>
          </cell>
          <cell r="L1753" t="str">
            <v>Viết</v>
          </cell>
          <cell r="M1753">
            <v>60</v>
          </cell>
          <cell r="N1753" t="str">
            <v>Toán</v>
          </cell>
          <cell r="O1753" t="str">
            <v>KHOA HỌC CƠ BẢN</v>
          </cell>
          <cell r="P1753" t="str">
            <v>CBTO</v>
          </cell>
          <cell r="Q1753" t="str">
            <v>KHCB</v>
          </cell>
          <cell r="R1753" t="str">
            <v>KHCB-CBTO</v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G1753" t="str">
            <v/>
          </cell>
          <cell r="AH1753" t="str">
            <v/>
          </cell>
          <cell r="AJ1753" t="str">
            <v>x</v>
          </cell>
          <cell r="AK1753" t="str">
            <v>x</v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</row>
        <row r="1754">
          <cell r="A1754">
            <v>955</v>
          </cell>
          <cell r="B1754">
            <v>1</v>
          </cell>
          <cell r="C1754" t="str">
            <v>DC1CB41</v>
          </cell>
          <cell r="D1754" t="str">
            <v>DC1CB41-DC</v>
          </cell>
          <cell r="E1754">
            <v>14</v>
          </cell>
          <cell r="F1754" t="str">
            <v>Toán 2 (K66)</v>
          </cell>
          <cell r="G1754">
            <v>2</v>
          </cell>
          <cell r="H1754">
            <v>30</v>
          </cell>
          <cell r="I1754" t="str">
            <v/>
          </cell>
          <cell r="J1754" t="str">
            <v/>
          </cell>
          <cell r="K1754" t="str">
            <v/>
          </cell>
          <cell r="L1754" t="str">
            <v>Viết</v>
          </cell>
          <cell r="M1754">
            <v>60</v>
          </cell>
          <cell r="N1754" t="str">
            <v>Toán</v>
          </cell>
          <cell r="O1754" t="str">
            <v>KHOA HỌC CƠ BẢN</v>
          </cell>
          <cell r="P1754" t="str">
            <v>CBTO</v>
          </cell>
          <cell r="Q1754" t="str">
            <v>KHCB</v>
          </cell>
          <cell r="R1754" t="str">
            <v>KHCB-CBTO</v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G1754" t="str">
            <v/>
          </cell>
          <cell r="AH1754" t="str">
            <v/>
          </cell>
          <cell r="AJ1754" t="str">
            <v>x</v>
          </cell>
          <cell r="AK1754" t="str">
            <v>x</v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</row>
        <row r="1755">
          <cell r="A1755">
            <v>956</v>
          </cell>
          <cell r="B1755">
            <v>1</v>
          </cell>
          <cell r="C1755" t="str">
            <v>DC1CB13</v>
          </cell>
          <cell r="D1755" t="str">
            <v>DC1CB13-DC</v>
          </cell>
          <cell r="E1755">
            <v>12</v>
          </cell>
          <cell r="F1755" t="str">
            <v>Toán 3</v>
          </cell>
          <cell r="G1755">
            <v>4</v>
          </cell>
          <cell r="H1755">
            <v>60</v>
          </cell>
          <cell r="I1755" t="str">
            <v/>
          </cell>
          <cell r="J1755" t="str">
            <v/>
          </cell>
          <cell r="K1755" t="str">
            <v/>
          </cell>
          <cell r="L1755" t="str">
            <v>Viết</v>
          </cell>
          <cell r="M1755">
            <v>90</v>
          </cell>
          <cell r="N1755" t="str">
            <v>Toán</v>
          </cell>
          <cell r="O1755" t="str">
            <v>KHOA HỌC CƠ BẢN</v>
          </cell>
          <cell r="P1755" t="str">
            <v>CBTO</v>
          </cell>
          <cell r="Q1755" t="str">
            <v>KHCB</v>
          </cell>
          <cell r="R1755" t="str">
            <v>KHCB-CBTO</v>
          </cell>
          <cell r="U1755" t="str">
            <v>x</v>
          </cell>
          <cell r="V1755" t="str">
            <v>x</v>
          </cell>
          <cell r="W1755" t="str">
            <v>x</v>
          </cell>
          <cell r="X1755" t="str">
            <v>x</v>
          </cell>
          <cell r="Y1755" t="str">
            <v>x</v>
          </cell>
          <cell r="Z1755" t="str">
            <v>x</v>
          </cell>
          <cell r="AA1755" t="str">
            <v>x</v>
          </cell>
          <cell r="AB1755" t="str">
            <v>x</v>
          </cell>
          <cell r="AC1755" t="str">
            <v>x</v>
          </cell>
          <cell r="AD1755" t="str">
            <v>x</v>
          </cell>
          <cell r="AE1755" t="str">
            <v>x</v>
          </cell>
          <cell r="AG1755" t="str">
            <v>x</v>
          </cell>
          <cell r="AH1755" t="str">
            <v>x</v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</row>
        <row r="1756">
          <cell r="A1756">
            <v>956</v>
          </cell>
          <cell r="B1756">
            <v>2</v>
          </cell>
          <cell r="C1756" t="str">
            <v>DC1CB13</v>
          </cell>
          <cell r="D1756" t="str">
            <v>DC1CB13-DL</v>
          </cell>
          <cell r="E1756">
            <v>12</v>
          </cell>
          <cell r="F1756" t="str">
            <v>Toán 3</v>
          </cell>
          <cell r="G1756">
            <v>4</v>
          </cell>
          <cell r="H1756">
            <v>60</v>
          </cell>
          <cell r="I1756" t="str">
            <v/>
          </cell>
          <cell r="J1756" t="str">
            <v/>
          </cell>
          <cell r="K1756" t="str">
            <v/>
          </cell>
          <cell r="L1756" t="str">
            <v>Viết</v>
          </cell>
          <cell r="M1756">
            <v>90</v>
          </cell>
          <cell r="N1756" t="str">
            <v>Toán</v>
          </cell>
          <cell r="O1756" t="str">
            <v>KHOA HỌC CƠ BẢN</v>
          </cell>
          <cell r="P1756" t="str">
            <v>CBTO</v>
          </cell>
          <cell r="Q1756" t="str">
            <v>KHCB</v>
          </cell>
          <cell r="R1756" t="str">
            <v>KHCB-CBTO</v>
          </cell>
          <cell r="U1756" t="str">
            <v>x</v>
          </cell>
          <cell r="V1756" t="str">
            <v>x</v>
          </cell>
          <cell r="W1756" t="str">
            <v>x</v>
          </cell>
          <cell r="X1756" t="str">
            <v>x</v>
          </cell>
          <cell r="Y1756" t="str">
            <v>x</v>
          </cell>
          <cell r="Z1756" t="str">
            <v>x</v>
          </cell>
          <cell r="AA1756" t="str">
            <v>x</v>
          </cell>
          <cell r="AB1756" t="str">
            <v>x</v>
          </cell>
          <cell r="AC1756" t="str">
            <v>x</v>
          </cell>
          <cell r="AD1756" t="str">
            <v>x</v>
          </cell>
          <cell r="AE1756" t="str">
            <v>x</v>
          </cell>
          <cell r="AG1756" t="str">
            <v>x</v>
          </cell>
          <cell r="AH1756" t="str">
            <v>x</v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</row>
        <row r="1757">
          <cell r="A1757">
            <v>956</v>
          </cell>
          <cell r="B1757">
            <v>3</v>
          </cell>
          <cell r="C1757" t="str">
            <v>DC1CB13</v>
          </cell>
          <cell r="D1757" t="str">
            <v>DC1CB13-DV</v>
          </cell>
          <cell r="E1757">
            <v>12</v>
          </cell>
          <cell r="F1757" t="str">
            <v>Toán 3</v>
          </cell>
          <cell r="G1757">
            <v>4</v>
          </cell>
          <cell r="H1757">
            <v>60</v>
          </cell>
          <cell r="I1757" t="str">
            <v/>
          </cell>
          <cell r="J1757" t="str">
            <v/>
          </cell>
          <cell r="K1757" t="str">
            <v/>
          </cell>
          <cell r="L1757" t="str">
            <v>Viết</v>
          </cell>
          <cell r="M1757">
            <v>90</v>
          </cell>
          <cell r="N1757" t="str">
            <v>Toán</v>
          </cell>
          <cell r="O1757" t="str">
            <v>KHOA HỌC CƠ BẢN</v>
          </cell>
          <cell r="P1757" t="str">
            <v>CBTO</v>
          </cell>
          <cell r="Q1757" t="str">
            <v>KHCB</v>
          </cell>
          <cell r="R1757" t="str">
            <v>KHCB-CBTO</v>
          </cell>
          <cell r="U1757" t="str">
            <v>x</v>
          </cell>
          <cell r="V1757" t="str">
            <v>x</v>
          </cell>
          <cell r="W1757" t="str">
            <v>x</v>
          </cell>
          <cell r="X1757" t="str">
            <v>x</v>
          </cell>
          <cell r="Y1757" t="str">
            <v>x</v>
          </cell>
          <cell r="Z1757" t="str">
            <v>x</v>
          </cell>
          <cell r="AA1757" t="str">
            <v>x</v>
          </cell>
          <cell r="AB1757" t="str">
            <v>x</v>
          </cell>
          <cell r="AC1757" t="str">
            <v>x</v>
          </cell>
          <cell r="AD1757" t="str">
            <v>x</v>
          </cell>
          <cell r="AE1757" t="str">
            <v>x</v>
          </cell>
          <cell r="AG1757" t="str">
            <v>x</v>
          </cell>
          <cell r="AH1757" t="str">
            <v>x</v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</row>
        <row r="1758">
          <cell r="A1758">
            <v>957</v>
          </cell>
          <cell r="B1758">
            <v>1</v>
          </cell>
          <cell r="C1758" t="str">
            <v>DC2TT21</v>
          </cell>
          <cell r="D1758" t="str">
            <v>DC2TT21-DC</v>
          </cell>
          <cell r="E1758">
            <v>169</v>
          </cell>
          <cell r="F1758" t="str">
            <v>Toán học rời rạc</v>
          </cell>
          <cell r="G1758">
            <v>3</v>
          </cell>
          <cell r="H1758">
            <v>45</v>
          </cell>
          <cell r="I1758" t="str">
            <v/>
          </cell>
          <cell r="J1758" t="str">
            <v/>
          </cell>
          <cell r="K1758" t="str">
            <v/>
          </cell>
          <cell r="L1758" t="str">
            <v>Viết</v>
          </cell>
          <cell r="M1758">
            <v>60</v>
          </cell>
          <cell r="N1758" t="str">
            <v>Hệ thống thông tin</v>
          </cell>
          <cell r="O1758" t="str">
            <v>CÔNG NGHỆ THÔNG TIN</v>
          </cell>
          <cell r="P1758" t="str">
            <v>TTHT</v>
          </cell>
          <cell r="Q1758" t="str">
            <v>CNTT</v>
          </cell>
          <cell r="R1758" t="str">
            <v>CNTT-TTHT</v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 t="str">
            <v/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G1758" t="str">
            <v/>
          </cell>
          <cell r="AH1758" t="str">
            <v>x</v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>x</v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</row>
        <row r="1759">
          <cell r="A1759">
            <v>957</v>
          </cell>
          <cell r="B1759">
            <v>4</v>
          </cell>
          <cell r="C1759" t="str">
            <v>CC2TT21</v>
          </cell>
          <cell r="D1759" t="str">
            <v>CC2TT21-CC</v>
          </cell>
          <cell r="E1759">
            <v>169</v>
          </cell>
          <cell r="F1759" t="str">
            <v>Toán học rời rạc</v>
          </cell>
          <cell r="G1759">
            <v>3</v>
          </cell>
          <cell r="H1759">
            <v>45</v>
          </cell>
          <cell r="I1759" t="str">
            <v/>
          </cell>
          <cell r="J1759" t="str">
            <v/>
          </cell>
          <cell r="K1759" t="str">
            <v/>
          </cell>
          <cell r="L1759" t="str">
            <v>Viết</v>
          </cell>
          <cell r="M1759">
            <v>60</v>
          </cell>
          <cell r="N1759" t="str">
            <v>Hệ thống thông tin</v>
          </cell>
          <cell r="O1759" t="str">
            <v>CÔNG NGHỆ THÔNG TIN</v>
          </cell>
          <cell r="P1759" t="str">
            <v>TTHT</v>
          </cell>
          <cell r="Q1759" t="str">
            <v>CNTT</v>
          </cell>
          <cell r="R1759" t="str">
            <v>CNTT-TTHT</v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G1759" t="str">
            <v/>
          </cell>
          <cell r="AH1759" t="str">
            <v>x</v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>x</v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</row>
        <row r="1760">
          <cell r="A1760">
            <v>958</v>
          </cell>
          <cell r="B1760">
            <v>1</v>
          </cell>
          <cell r="C1760" t="str">
            <v>DC1LL04</v>
          </cell>
          <cell r="D1760" t="str">
            <v>DC1LL04-DC</v>
          </cell>
          <cell r="E1760">
            <v>5</v>
          </cell>
          <cell r="F1760" t="str">
            <v>Đường lối cách mạng của Đảng cộng sản Việt Nam</v>
          </cell>
          <cell r="G1760">
            <v>3</v>
          </cell>
          <cell r="H1760">
            <v>30</v>
          </cell>
          <cell r="I1760">
            <v>30</v>
          </cell>
          <cell r="J1760" t="str">
            <v/>
          </cell>
          <cell r="K1760" t="str">
            <v/>
          </cell>
          <cell r="L1760" t="str">
            <v>TN</v>
          </cell>
          <cell r="M1760">
            <v>30</v>
          </cell>
          <cell r="N1760" t="str">
            <v>ĐLCM của ĐCSVN</v>
          </cell>
          <cell r="O1760" t="str">
            <v>LÝ LUẬN CHÍNH TRỊ</v>
          </cell>
          <cell r="P1760" t="str">
            <v>LLDL</v>
          </cell>
          <cell r="Q1760" t="str">
            <v>LLCT</v>
          </cell>
          <cell r="R1760" t="str">
            <v>LLCT-LLDL</v>
          </cell>
          <cell r="U1760" t="str">
            <v>x</v>
          </cell>
          <cell r="V1760" t="str">
            <v>x</v>
          </cell>
          <cell r="W1760" t="str">
            <v>x</v>
          </cell>
          <cell r="X1760" t="str">
            <v>x</v>
          </cell>
          <cell r="Y1760" t="str">
            <v>x</v>
          </cell>
          <cell r="Z1760" t="str">
            <v>x</v>
          </cell>
          <cell r="AA1760" t="str">
            <v>x</v>
          </cell>
          <cell r="AB1760" t="str">
            <v>x</v>
          </cell>
          <cell r="AC1760" t="str">
            <v>x</v>
          </cell>
          <cell r="AD1760" t="str">
            <v>x</v>
          </cell>
          <cell r="AE1760" t="str">
            <v>x</v>
          </cell>
          <cell r="AG1760" t="str">
            <v>x</v>
          </cell>
          <cell r="AH1760" t="str">
            <v>x</v>
          </cell>
          <cell r="AJ1760" t="str">
            <v>x</v>
          </cell>
          <cell r="AK1760" t="str">
            <v>x</v>
          </cell>
          <cell r="AL1760" t="str">
            <v>x</v>
          </cell>
          <cell r="AM1760" t="str">
            <v>x</v>
          </cell>
          <cell r="AN1760" t="str">
            <v>x</v>
          </cell>
          <cell r="AO1760" t="str">
            <v>x</v>
          </cell>
          <cell r="AP1760" t="str">
            <v/>
          </cell>
          <cell r="AQ1760" t="str">
            <v>x</v>
          </cell>
          <cell r="AR1760" t="str">
            <v>x</v>
          </cell>
          <cell r="AS1760" t="str">
            <v>x</v>
          </cell>
          <cell r="AT1760" t="str">
            <v/>
          </cell>
          <cell r="AU1760" t="str">
            <v>x</v>
          </cell>
          <cell r="AV1760" t="str">
            <v/>
          </cell>
          <cell r="AW1760" t="str">
            <v>x</v>
          </cell>
          <cell r="AX1760" t="str">
            <v>x</v>
          </cell>
          <cell r="AY1760" t="str">
            <v>x</v>
          </cell>
          <cell r="AZ1760" t="str">
            <v>x</v>
          </cell>
          <cell r="BA1760" t="str">
            <v>x</v>
          </cell>
          <cell r="BB1760" t="str">
            <v>x</v>
          </cell>
          <cell r="BC1760" t="str">
            <v>x</v>
          </cell>
          <cell r="BD1760" t="str">
            <v>x</v>
          </cell>
          <cell r="BE1760" t="str">
            <v>x</v>
          </cell>
          <cell r="BF1760" t="str">
            <v>x</v>
          </cell>
          <cell r="BG1760" t="str">
            <v>x</v>
          </cell>
          <cell r="BH1760" t="str">
            <v/>
          </cell>
        </row>
        <row r="1761">
          <cell r="A1761">
            <v>958</v>
          </cell>
          <cell r="B1761">
            <v>2</v>
          </cell>
          <cell r="C1761" t="str">
            <v>DC1LL04</v>
          </cell>
          <cell r="D1761" t="str">
            <v>DC1LL04-DL</v>
          </cell>
          <cell r="E1761">
            <v>5</v>
          </cell>
          <cell r="F1761" t="str">
            <v>Đường lối cách mạng của Đảng cộng sản Việt Nam</v>
          </cell>
          <cell r="G1761">
            <v>3</v>
          </cell>
          <cell r="H1761">
            <v>30</v>
          </cell>
          <cell r="I1761">
            <v>30</v>
          </cell>
          <cell r="J1761" t="str">
            <v/>
          </cell>
          <cell r="K1761" t="str">
            <v/>
          </cell>
          <cell r="L1761" t="str">
            <v>Viết</v>
          </cell>
          <cell r="M1761">
            <v>90</v>
          </cell>
          <cell r="N1761" t="str">
            <v>ĐLCM của ĐCSVN</v>
          </cell>
          <cell r="O1761" t="str">
            <v>LÝ LUẬN CHÍNH TRỊ</v>
          </cell>
          <cell r="P1761" t="str">
            <v>LLDL</v>
          </cell>
          <cell r="Q1761" t="str">
            <v>LLCT</v>
          </cell>
          <cell r="R1761" t="str">
            <v>LLCT-LLDL</v>
          </cell>
          <cell r="U1761" t="str">
            <v>x</v>
          </cell>
          <cell r="V1761" t="str">
            <v>x</v>
          </cell>
          <cell r="W1761" t="str">
            <v>x</v>
          </cell>
          <cell r="X1761" t="str">
            <v>x</v>
          </cell>
          <cell r="Y1761" t="str">
            <v>x</v>
          </cell>
          <cell r="Z1761" t="str">
            <v>x</v>
          </cell>
          <cell r="AA1761" t="str">
            <v>x</v>
          </cell>
          <cell r="AB1761" t="str">
            <v>x</v>
          </cell>
          <cell r="AC1761" t="str">
            <v>x</v>
          </cell>
          <cell r="AD1761" t="str">
            <v>x</v>
          </cell>
          <cell r="AE1761" t="str">
            <v>x</v>
          </cell>
          <cell r="AG1761" t="str">
            <v>x</v>
          </cell>
          <cell r="AH1761" t="str">
            <v>x</v>
          </cell>
          <cell r="AJ1761" t="str">
            <v>x</v>
          </cell>
          <cell r="AK1761" t="str">
            <v>x</v>
          </cell>
          <cell r="AL1761" t="str">
            <v>x</v>
          </cell>
          <cell r="AM1761" t="str">
            <v>x</v>
          </cell>
          <cell r="AN1761" t="str">
            <v>x</v>
          </cell>
          <cell r="AO1761" t="str">
            <v>x</v>
          </cell>
          <cell r="AP1761" t="str">
            <v/>
          </cell>
          <cell r="AQ1761" t="str">
            <v>x</v>
          </cell>
          <cell r="AR1761" t="str">
            <v>x</v>
          </cell>
          <cell r="AS1761" t="str">
            <v>x</v>
          </cell>
          <cell r="AT1761" t="str">
            <v/>
          </cell>
          <cell r="AU1761" t="str">
            <v>x</v>
          </cell>
          <cell r="AV1761" t="str">
            <v/>
          </cell>
          <cell r="AW1761" t="str">
            <v>x</v>
          </cell>
          <cell r="AX1761" t="str">
            <v>x</v>
          </cell>
          <cell r="AY1761" t="str">
            <v>x</v>
          </cell>
          <cell r="AZ1761" t="str">
            <v>x</v>
          </cell>
          <cell r="BA1761" t="str">
            <v>x</v>
          </cell>
          <cell r="BB1761" t="str">
            <v>x</v>
          </cell>
          <cell r="BC1761" t="str">
            <v>x</v>
          </cell>
          <cell r="BD1761" t="str">
            <v>x</v>
          </cell>
          <cell r="BE1761" t="str">
            <v>x</v>
          </cell>
          <cell r="BF1761" t="str">
            <v>x</v>
          </cell>
          <cell r="BG1761" t="str">
            <v>x</v>
          </cell>
          <cell r="BH1761" t="str">
            <v/>
          </cell>
        </row>
        <row r="1762">
          <cell r="A1762">
            <v>958</v>
          </cell>
          <cell r="B1762">
            <v>3</v>
          </cell>
          <cell r="C1762" t="str">
            <v>DC1LL04</v>
          </cell>
          <cell r="D1762" t="str">
            <v>DC1LL04-DV</v>
          </cell>
          <cell r="E1762">
            <v>5</v>
          </cell>
          <cell r="F1762" t="str">
            <v>Đường lối cách mạng của Đảng cộng sản Việt Nam</v>
          </cell>
          <cell r="G1762">
            <v>3</v>
          </cell>
          <cell r="H1762">
            <v>30</v>
          </cell>
          <cell r="I1762">
            <v>30</v>
          </cell>
          <cell r="J1762" t="str">
            <v/>
          </cell>
          <cell r="K1762" t="str">
            <v/>
          </cell>
          <cell r="L1762" t="str">
            <v>Viết</v>
          </cell>
          <cell r="M1762">
            <v>90</v>
          </cell>
          <cell r="N1762" t="str">
            <v>ĐLCM của ĐCSVN</v>
          </cell>
          <cell r="O1762" t="str">
            <v>LÝ LUẬN CHÍNH TRỊ</v>
          </cell>
          <cell r="P1762" t="str">
            <v>LLDL</v>
          </cell>
          <cell r="Q1762" t="str">
            <v>LLCT</v>
          </cell>
          <cell r="R1762" t="str">
            <v>LLCT-LLDL</v>
          </cell>
          <cell r="U1762" t="str">
            <v>x</v>
          </cell>
          <cell r="V1762" t="str">
            <v>x</v>
          </cell>
          <cell r="W1762" t="str">
            <v>x</v>
          </cell>
          <cell r="X1762" t="str">
            <v>x</v>
          </cell>
          <cell r="Y1762" t="str">
            <v>x</v>
          </cell>
          <cell r="Z1762" t="str">
            <v>x</v>
          </cell>
          <cell r="AA1762" t="str">
            <v>x</v>
          </cell>
          <cell r="AB1762" t="str">
            <v>x</v>
          </cell>
          <cell r="AC1762" t="str">
            <v>x</v>
          </cell>
          <cell r="AD1762" t="str">
            <v>x</v>
          </cell>
          <cell r="AE1762" t="str">
            <v>x</v>
          </cell>
          <cell r="AG1762" t="str">
            <v>x</v>
          </cell>
          <cell r="AH1762" t="str">
            <v>x</v>
          </cell>
          <cell r="AJ1762" t="str">
            <v>x</v>
          </cell>
          <cell r="AK1762" t="str">
            <v>x</v>
          </cell>
          <cell r="AL1762" t="str">
            <v>x</v>
          </cell>
          <cell r="AM1762" t="str">
            <v>x</v>
          </cell>
          <cell r="AN1762" t="str">
            <v>x</v>
          </cell>
          <cell r="AO1762" t="str">
            <v>x</v>
          </cell>
          <cell r="AP1762" t="str">
            <v/>
          </cell>
          <cell r="AQ1762" t="str">
            <v>x</v>
          </cell>
          <cell r="AR1762" t="str">
            <v>x</v>
          </cell>
          <cell r="AS1762" t="str">
            <v>x</v>
          </cell>
          <cell r="AT1762" t="str">
            <v/>
          </cell>
          <cell r="AU1762" t="str">
            <v>x</v>
          </cell>
          <cell r="AV1762" t="str">
            <v/>
          </cell>
          <cell r="AW1762" t="str">
            <v>x</v>
          </cell>
          <cell r="AX1762" t="str">
            <v>x</v>
          </cell>
          <cell r="AY1762" t="str">
            <v>x</v>
          </cell>
          <cell r="AZ1762" t="str">
            <v>x</v>
          </cell>
          <cell r="BA1762" t="str">
            <v>x</v>
          </cell>
          <cell r="BB1762" t="str">
            <v>x</v>
          </cell>
          <cell r="BC1762" t="str">
            <v>x</v>
          </cell>
          <cell r="BD1762" t="str">
            <v>x</v>
          </cell>
          <cell r="BE1762" t="str">
            <v>x</v>
          </cell>
          <cell r="BF1762" t="str">
            <v>x</v>
          </cell>
          <cell r="BG1762" t="str">
            <v>x</v>
          </cell>
          <cell r="BH1762" t="str">
            <v/>
          </cell>
        </row>
        <row r="1763">
          <cell r="A1763">
            <v>958</v>
          </cell>
          <cell r="B1763">
            <v>4</v>
          </cell>
          <cell r="C1763" t="str">
            <v>MH1LL04</v>
          </cell>
          <cell r="D1763" t="str">
            <v>MH1LL04-CC</v>
          </cell>
          <cell r="E1763">
            <v>5</v>
          </cell>
          <cell r="F1763" t="str">
            <v>Đường lối cách mạng của Đảng cộng sản Việt Nam</v>
          </cell>
          <cell r="G1763">
            <v>3</v>
          </cell>
          <cell r="H1763">
            <v>30</v>
          </cell>
          <cell r="I1763">
            <v>30</v>
          </cell>
          <cell r="J1763" t="str">
            <v/>
          </cell>
          <cell r="K1763" t="str">
            <v/>
          </cell>
          <cell r="L1763" t="str">
            <v>TN</v>
          </cell>
          <cell r="M1763">
            <v>30</v>
          </cell>
          <cell r="N1763" t="str">
            <v>ĐLCM của ĐCSVN</v>
          </cell>
          <cell r="O1763" t="str">
            <v>LÝ LUẬN CHÍNH TRỊ</v>
          </cell>
          <cell r="P1763" t="str">
            <v>LLDL</v>
          </cell>
          <cell r="Q1763" t="str">
            <v>LLCT</v>
          </cell>
          <cell r="R1763" t="str">
            <v>LLCT-LLDL</v>
          </cell>
          <cell r="U1763" t="str">
            <v>x</v>
          </cell>
          <cell r="V1763" t="str">
            <v>x</v>
          </cell>
          <cell r="W1763" t="str">
            <v>x</v>
          </cell>
          <cell r="X1763" t="str">
            <v>x</v>
          </cell>
          <cell r="Y1763" t="str">
            <v>x</v>
          </cell>
          <cell r="Z1763" t="str">
            <v>x</v>
          </cell>
          <cell r="AA1763" t="str">
            <v>x</v>
          </cell>
          <cell r="AB1763" t="str">
            <v>x</v>
          </cell>
          <cell r="AC1763" t="str">
            <v>x</v>
          </cell>
          <cell r="AD1763" t="str">
            <v>x</v>
          </cell>
          <cell r="AE1763" t="str">
            <v>x</v>
          </cell>
          <cell r="AG1763" t="str">
            <v>x</v>
          </cell>
          <cell r="AH1763" t="str">
            <v>x</v>
          </cell>
          <cell r="AJ1763" t="str">
            <v>x</v>
          </cell>
          <cell r="AK1763" t="str">
            <v>x</v>
          </cell>
          <cell r="AL1763" t="str">
            <v>x</v>
          </cell>
          <cell r="AM1763" t="str">
            <v>x</v>
          </cell>
          <cell r="AN1763" t="str">
            <v>x</v>
          </cell>
          <cell r="AO1763" t="str">
            <v>x</v>
          </cell>
          <cell r="AP1763" t="str">
            <v/>
          </cell>
          <cell r="AQ1763" t="str">
            <v>x</v>
          </cell>
          <cell r="AR1763" t="str">
            <v>x</v>
          </cell>
          <cell r="AS1763" t="str">
            <v>x</v>
          </cell>
          <cell r="AT1763" t="str">
            <v/>
          </cell>
          <cell r="AU1763" t="str">
            <v>x</v>
          </cell>
          <cell r="AV1763" t="str">
            <v/>
          </cell>
          <cell r="AW1763" t="str">
            <v>x</v>
          </cell>
          <cell r="AX1763" t="str">
            <v>x</v>
          </cell>
          <cell r="AY1763" t="str">
            <v>x</v>
          </cell>
          <cell r="AZ1763" t="str">
            <v>x</v>
          </cell>
          <cell r="BA1763" t="str">
            <v>x</v>
          </cell>
          <cell r="BB1763" t="str">
            <v>x</v>
          </cell>
          <cell r="BC1763" t="str">
            <v>x</v>
          </cell>
          <cell r="BD1763" t="str">
            <v>x</v>
          </cell>
          <cell r="BE1763" t="str">
            <v>x</v>
          </cell>
          <cell r="BF1763" t="str">
            <v>x</v>
          </cell>
          <cell r="BG1763" t="str">
            <v>x</v>
          </cell>
          <cell r="BH1763" t="str">
            <v/>
          </cell>
        </row>
        <row r="1764">
          <cell r="A1764">
            <v>958</v>
          </cell>
          <cell r="B1764">
            <v>5</v>
          </cell>
          <cell r="C1764" t="str">
            <v>MH1LL04</v>
          </cell>
          <cell r="D1764" t="str">
            <v>MH1LL04-CL</v>
          </cell>
          <cell r="E1764">
            <v>5</v>
          </cell>
          <cell r="F1764" t="str">
            <v>Đường lối cách mạng của Đảng cộng sản Việt Nam</v>
          </cell>
          <cell r="G1764">
            <v>3</v>
          </cell>
          <cell r="H1764">
            <v>30</v>
          </cell>
          <cell r="I1764">
            <v>30</v>
          </cell>
          <cell r="J1764" t="str">
            <v/>
          </cell>
          <cell r="K1764" t="str">
            <v/>
          </cell>
          <cell r="L1764" t="str">
            <v>TN</v>
          </cell>
          <cell r="M1764">
            <v>30</v>
          </cell>
          <cell r="N1764" t="str">
            <v>ĐLCM của ĐCSVN</v>
          </cell>
          <cell r="O1764" t="str">
            <v>LÝ LUẬN CHÍNH TRỊ</v>
          </cell>
          <cell r="P1764" t="str">
            <v>LLDL</v>
          </cell>
          <cell r="Q1764" t="str">
            <v>LLCT</v>
          </cell>
          <cell r="R1764" t="str">
            <v>LLCT-LLDL</v>
          </cell>
          <cell r="U1764" t="str">
            <v>x</v>
          </cell>
          <cell r="V1764" t="str">
            <v>x</v>
          </cell>
          <cell r="W1764" t="str">
            <v>x</v>
          </cell>
          <cell r="X1764" t="str">
            <v>x</v>
          </cell>
          <cell r="Y1764" t="str">
            <v>x</v>
          </cell>
          <cell r="Z1764" t="str">
            <v>x</v>
          </cell>
          <cell r="AA1764" t="str">
            <v>x</v>
          </cell>
          <cell r="AB1764" t="str">
            <v>x</v>
          </cell>
          <cell r="AC1764" t="str">
            <v>x</v>
          </cell>
          <cell r="AD1764" t="str">
            <v>x</v>
          </cell>
          <cell r="AE1764" t="str">
            <v>x</v>
          </cell>
          <cell r="AG1764" t="str">
            <v>x</v>
          </cell>
          <cell r="AH1764" t="str">
            <v>x</v>
          </cell>
          <cell r="AJ1764" t="str">
            <v>x</v>
          </cell>
          <cell r="AK1764" t="str">
            <v>x</v>
          </cell>
          <cell r="AL1764" t="str">
            <v>x</v>
          </cell>
          <cell r="AM1764" t="str">
            <v>x</v>
          </cell>
          <cell r="AN1764" t="str">
            <v>x</v>
          </cell>
          <cell r="AO1764" t="str">
            <v>x</v>
          </cell>
          <cell r="AP1764" t="str">
            <v/>
          </cell>
          <cell r="AQ1764" t="str">
            <v>x</v>
          </cell>
          <cell r="AR1764" t="str">
            <v>x</v>
          </cell>
          <cell r="AS1764" t="str">
            <v>x</v>
          </cell>
          <cell r="AT1764" t="str">
            <v/>
          </cell>
          <cell r="AU1764" t="str">
            <v>x</v>
          </cell>
          <cell r="AV1764" t="str">
            <v/>
          </cell>
          <cell r="AW1764" t="str">
            <v>x</v>
          </cell>
          <cell r="AX1764" t="str">
            <v>x</v>
          </cell>
          <cell r="AY1764" t="str">
            <v>x</v>
          </cell>
          <cell r="AZ1764" t="str">
            <v>x</v>
          </cell>
          <cell r="BA1764" t="str">
            <v>x</v>
          </cell>
          <cell r="BB1764" t="str">
            <v>x</v>
          </cell>
          <cell r="BC1764" t="str">
            <v>x</v>
          </cell>
          <cell r="BD1764" t="str">
            <v>x</v>
          </cell>
          <cell r="BE1764" t="str">
            <v>x</v>
          </cell>
          <cell r="BF1764" t="str">
            <v>x</v>
          </cell>
          <cell r="BG1764" t="str">
            <v>x</v>
          </cell>
          <cell r="BH1764" t="str">
            <v/>
          </cell>
        </row>
        <row r="1765">
          <cell r="A1765">
            <v>959</v>
          </cell>
          <cell r="B1765">
            <v>3</v>
          </cell>
          <cell r="C1765" t="str">
            <v>DT1LL01</v>
          </cell>
          <cell r="D1765" t="str">
            <v>DT1LL01-DV</v>
          </cell>
          <cell r="E1765">
            <v>3</v>
          </cell>
          <cell r="F1765" t="str">
            <v>Những nguyên lý cơ bản của chủ nghĩa Mác - Lênin</v>
          </cell>
          <cell r="G1765">
            <v>3</v>
          </cell>
          <cell r="H1765">
            <v>30</v>
          </cell>
          <cell r="I1765">
            <v>30</v>
          </cell>
          <cell r="J1765" t="str">
            <v/>
          </cell>
          <cell r="K1765" t="str">
            <v/>
          </cell>
          <cell r="L1765" t="str">
            <v>TN</v>
          </cell>
          <cell r="M1765">
            <v>30</v>
          </cell>
          <cell r="N1765" t="str">
            <v>NLCN Mác - Lênin</v>
          </cell>
          <cell r="O1765" t="str">
            <v>LÝ LUẬN CHÍNH TRỊ</v>
          </cell>
          <cell r="P1765" t="str">
            <v>LLNL</v>
          </cell>
          <cell r="Q1765" t="str">
            <v>LLCT</v>
          </cell>
          <cell r="R1765" t="str">
            <v>LLCT-LLNL</v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G1765" t="str">
            <v/>
          </cell>
          <cell r="AH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</row>
        <row r="1766">
          <cell r="A1766">
            <v>959</v>
          </cell>
          <cell r="B1766">
            <v>5</v>
          </cell>
          <cell r="C1766" t="str">
            <v>CL1LL01</v>
          </cell>
          <cell r="D1766" t="str">
            <v>CL1LL01-CL</v>
          </cell>
          <cell r="E1766">
            <v>3</v>
          </cell>
          <cell r="F1766" t="str">
            <v>Những nguyên lý cơ bản của chủ nghĩa Mác - Lênin</v>
          </cell>
          <cell r="G1766">
            <v>3</v>
          </cell>
          <cell r="H1766">
            <v>30</v>
          </cell>
          <cell r="I1766">
            <v>30</v>
          </cell>
          <cell r="J1766" t="str">
            <v/>
          </cell>
          <cell r="K1766" t="str">
            <v/>
          </cell>
          <cell r="L1766" t="str">
            <v>TN</v>
          </cell>
          <cell r="M1766">
            <v>30</v>
          </cell>
          <cell r="N1766" t="str">
            <v>NLCN Mác - Lênin</v>
          </cell>
          <cell r="O1766" t="str">
            <v>LÝ LUẬN CHÍNH TRỊ</v>
          </cell>
          <cell r="P1766" t="str">
            <v>LLNL</v>
          </cell>
          <cell r="Q1766" t="str">
            <v>LLCT</v>
          </cell>
          <cell r="R1766" t="str">
            <v>LLCT-LLNL</v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 t="str">
            <v/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G1766" t="str">
            <v/>
          </cell>
          <cell r="AH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</row>
        <row r="1767">
          <cell r="A1767">
            <v>960</v>
          </cell>
          <cell r="B1767">
            <v>1</v>
          </cell>
          <cell r="C1767" t="str">
            <v>DC1LL01</v>
          </cell>
          <cell r="D1767" t="str">
            <v>DC1LL01-DC</v>
          </cell>
          <cell r="E1767">
            <v>1</v>
          </cell>
          <cell r="F1767" t="str">
            <v>Những nguyên lý cơ bản của chủ nghĩa Mác - Lênin 1</v>
          </cell>
          <cell r="G1767">
            <v>2</v>
          </cell>
          <cell r="H1767">
            <v>21</v>
          </cell>
          <cell r="I1767">
            <v>18</v>
          </cell>
          <cell r="J1767" t="str">
            <v/>
          </cell>
          <cell r="K1767" t="str">
            <v/>
          </cell>
          <cell r="L1767" t="str">
            <v>TN</v>
          </cell>
          <cell r="M1767">
            <v>30</v>
          </cell>
          <cell r="N1767" t="str">
            <v>NLCN Mác - Lênin</v>
          </cell>
          <cell r="O1767" t="str">
            <v>LÝ LUẬN CHÍNH TRỊ</v>
          </cell>
          <cell r="P1767" t="str">
            <v>LLNL</v>
          </cell>
          <cell r="Q1767" t="str">
            <v>LLCT</v>
          </cell>
          <cell r="R1767" t="str">
            <v>LLCT-LLNL</v>
          </cell>
          <cell r="U1767" t="str">
            <v>x</v>
          </cell>
          <cell r="V1767" t="str">
            <v>x</v>
          </cell>
          <cell r="W1767" t="str">
            <v>x</v>
          </cell>
          <cell r="X1767" t="str">
            <v>x</v>
          </cell>
          <cell r="Y1767" t="str">
            <v>x</v>
          </cell>
          <cell r="Z1767" t="str">
            <v>x</v>
          </cell>
          <cell r="AA1767" t="str">
            <v>x</v>
          </cell>
          <cell r="AB1767" t="str">
            <v>x</v>
          </cell>
          <cell r="AC1767" t="str">
            <v>x</v>
          </cell>
          <cell r="AD1767" t="str">
            <v>x</v>
          </cell>
          <cell r="AE1767" t="str">
            <v>x</v>
          </cell>
          <cell r="AG1767" t="str">
            <v>x</v>
          </cell>
          <cell r="AH1767" t="str">
            <v>x</v>
          </cell>
          <cell r="AJ1767" t="str">
            <v>x</v>
          </cell>
          <cell r="AK1767" t="str">
            <v>x</v>
          </cell>
          <cell r="AL1767" t="str">
            <v>x</v>
          </cell>
          <cell r="AM1767" t="str">
            <v>x</v>
          </cell>
          <cell r="AN1767" t="str">
            <v>x</v>
          </cell>
          <cell r="AO1767" t="str">
            <v>x</v>
          </cell>
          <cell r="AP1767" t="str">
            <v/>
          </cell>
          <cell r="AQ1767" t="str">
            <v>x</v>
          </cell>
          <cell r="AR1767" t="str">
            <v>x</v>
          </cell>
          <cell r="AS1767" t="str">
            <v>x</v>
          </cell>
          <cell r="AT1767" t="str">
            <v/>
          </cell>
          <cell r="AU1767" t="str">
            <v>x</v>
          </cell>
          <cell r="AV1767" t="str">
            <v/>
          </cell>
          <cell r="AW1767" t="str">
            <v>x</v>
          </cell>
          <cell r="AX1767" t="str">
            <v>x</v>
          </cell>
          <cell r="AY1767" t="str">
            <v>x</v>
          </cell>
          <cell r="AZ1767" t="str">
            <v>x</v>
          </cell>
          <cell r="BA1767" t="str">
            <v>x</v>
          </cell>
          <cell r="BB1767" t="str">
            <v>x</v>
          </cell>
          <cell r="BC1767" t="str">
            <v>x</v>
          </cell>
          <cell r="BD1767" t="str">
            <v>x</v>
          </cell>
          <cell r="BE1767" t="str">
            <v>x</v>
          </cell>
          <cell r="BF1767" t="str">
            <v>x</v>
          </cell>
          <cell r="BG1767" t="str">
            <v>x</v>
          </cell>
          <cell r="BH1767" t="str">
            <v/>
          </cell>
        </row>
        <row r="1768">
          <cell r="A1768">
            <v>960</v>
          </cell>
          <cell r="B1768">
            <v>4</v>
          </cell>
          <cell r="C1768" t="str">
            <v>MH1LL01</v>
          </cell>
          <cell r="D1768" t="str">
            <v>MH1LL01-CC</v>
          </cell>
          <cell r="E1768">
            <v>1</v>
          </cell>
          <cell r="F1768" t="str">
            <v>Những nguyên lý cơ bản của chủ nghĩa Mác - Lênin 1</v>
          </cell>
          <cell r="G1768">
            <v>2</v>
          </cell>
          <cell r="H1768">
            <v>21</v>
          </cell>
          <cell r="I1768">
            <v>18</v>
          </cell>
          <cell r="J1768" t="str">
            <v/>
          </cell>
          <cell r="K1768" t="str">
            <v/>
          </cell>
          <cell r="L1768" t="str">
            <v>TN</v>
          </cell>
          <cell r="M1768">
            <v>30</v>
          </cell>
          <cell r="N1768" t="str">
            <v>NLCN Mác - Lênin</v>
          </cell>
          <cell r="O1768" t="str">
            <v>LÝ LUẬN CHÍNH TRỊ</v>
          </cell>
          <cell r="P1768" t="str">
            <v>LLNL</v>
          </cell>
          <cell r="Q1768" t="str">
            <v>LLCT</v>
          </cell>
          <cell r="R1768" t="str">
            <v>LLCT-LLNL</v>
          </cell>
          <cell r="U1768" t="str">
            <v>x</v>
          </cell>
          <cell r="V1768" t="str">
            <v>x</v>
          </cell>
          <cell r="W1768" t="str">
            <v>x</v>
          </cell>
          <cell r="X1768" t="str">
            <v>x</v>
          </cell>
          <cell r="Y1768" t="str">
            <v>x</v>
          </cell>
          <cell r="Z1768" t="str">
            <v>x</v>
          </cell>
          <cell r="AA1768" t="str">
            <v>x</v>
          </cell>
          <cell r="AB1768" t="str">
            <v>x</v>
          </cell>
          <cell r="AC1768" t="str">
            <v>x</v>
          </cell>
          <cell r="AD1768" t="str">
            <v>x</v>
          </cell>
          <cell r="AE1768" t="str">
            <v>x</v>
          </cell>
          <cell r="AG1768" t="str">
            <v>x</v>
          </cell>
          <cell r="AH1768" t="str">
            <v>x</v>
          </cell>
          <cell r="AJ1768" t="str">
            <v>x</v>
          </cell>
          <cell r="AK1768" t="str">
            <v>x</v>
          </cell>
          <cell r="AL1768" t="str">
            <v>x</v>
          </cell>
          <cell r="AM1768" t="str">
            <v>x</v>
          </cell>
          <cell r="AN1768" t="str">
            <v>x</v>
          </cell>
          <cell r="AO1768" t="str">
            <v>x</v>
          </cell>
          <cell r="AP1768" t="str">
            <v/>
          </cell>
          <cell r="AQ1768" t="str">
            <v>x</v>
          </cell>
          <cell r="AR1768" t="str">
            <v>x</v>
          </cell>
          <cell r="AS1768" t="str">
            <v>x</v>
          </cell>
          <cell r="AT1768" t="str">
            <v/>
          </cell>
          <cell r="AU1768" t="str">
            <v>x</v>
          </cell>
          <cell r="AV1768" t="str">
            <v/>
          </cell>
          <cell r="AW1768" t="str">
            <v>x</v>
          </cell>
          <cell r="AX1768" t="str">
            <v>x</v>
          </cell>
          <cell r="AY1768" t="str">
            <v>x</v>
          </cell>
          <cell r="AZ1768" t="str">
            <v>x</v>
          </cell>
          <cell r="BA1768" t="str">
            <v>x</v>
          </cell>
          <cell r="BB1768" t="str">
            <v>x</v>
          </cell>
          <cell r="BC1768" t="str">
            <v>x</v>
          </cell>
          <cell r="BD1768" t="str">
            <v>x</v>
          </cell>
          <cell r="BE1768" t="str">
            <v>x</v>
          </cell>
          <cell r="BF1768" t="str">
            <v>x</v>
          </cell>
          <cell r="BG1768" t="str">
            <v>x</v>
          </cell>
          <cell r="BH1768" t="str">
            <v/>
          </cell>
        </row>
        <row r="1769">
          <cell r="A1769">
            <v>961</v>
          </cell>
          <cell r="B1769">
            <v>1</v>
          </cell>
          <cell r="C1769" t="str">
            <v>DC1LL02</v>
          </cell>
          <cell r="D1769" t="str">
            <v>DC1LL02-DC</v>
          </cell>
          <cell r="E1769">
            <v>2</v>
          </cell>
          <cell r="F1769" t="str">
            <v>Những nguyên lý cơ bản của chủ nghĩa Mác - Lênin 2</v>
          </cell>
          <cell r="G1769">
            <v>3</v>
          </cell>
          <cell r="H1769">
            <v>30</v>
          </cell>
          <cell r="I1769">
            <v>30</v>
          </cell>
          <cell r="J1769" t="str">
            <v/>
          </cell>
          <cell r="K1769" t="str">
            <v/>
          </cell>
          <cell r="L1769" t="str">
            <v>TN</v>
          </cell>
          <cell r="M1769">
            <v>30</v>
          </cell>
          <cell r="N1769" t="str">
            <v>NLCN Mác - Lênin</v>
          </cell>
          <cell r="O1769" t="str">
            <v>LÝ LUẬN CHÍNH TRỊ</v>
          </cell>
          <cell r="P1769" t="str">
            <v>LLNL</v>
          </cell>
          <cell r="Q1769" t="str">
            <v>LLCT</v>
          </cell>
          <cell r="R1769" t="str">
            <v>LLCT-LLNL</v>
          </cell>
          <cell r="U1769" t="str">
            <v>x</v>
          </cell>
          <cell r="V1769" t="str">
            <v>x</v>
          </cell>
          <cell r="W1769" t="str">
            <v>x</v>
          </cell>
          <cell r="X1769" t="str">
            <v>x</v>
          </cell>
          <cell r="Y1769" t="str">
            <v>x</v>
          </cell>
          <cell r="Z1769" t="str">
            <v>x</v>
          </cell>
          <cell r="AA1769" t="str">
            <v>x</v>
          </cell>
          <cell r="AB1769" t="str">
            <v>x</v>
          </cell>
          <cell r="AC1769" t="str">
            <v>x</v>
          </cell>
          <cell r="AD1769" t="str">
            <v>x</v>
          </cell>
          <cell r="AE1769" t="str">
            <v>x</v>
          </cell>
          <cell r="AG1769" t="str">
            <v>x</v>
          </cell>
          <cell r="AH1769" t="str">
            <v>x</v>
          </cell>
          <cell r="AJ1769" t="str">
            <v>x</v>
          </cell>
          <cell r="AK1769" t="str">
            <v>x</v>
          </cell>
          <cell r="AL1769" t="str">
            <v>x</v>
          </cell>
          <cell r="AM1769" t="str">
            <v>x</v>
          </cell>
          <cell r="AN1769" t="str">
            <v>x</v>
          </cell>
          <cell r="AO1769" t="str">
            <v>x</v>
          </cell>
          <cell r="AP1769" t="str">
            <v/>
          </cell>
          <cell r="AQ1769" t="str">
            <v>x</v>
          </cell>
          <cell r="AR1769" t="str">
            <v>x</v>
          </cell>
          <cell r="AS1769" t="str">
            <v>x</v>
          </cell>
          <cell r="AT1769" t="str">
            <v/>
          </cell>
          <cell r="AU1769" t="str">
            <v>x</v>
          </cell>
          <cell r="AV1769" t="str">
            <v/>
          </cell>
          <cell r="AW1769" t="str">
            <v>x</v>
          </cell>
          <cell r="AX1769" t="str">
            <v>x</v>
          </cell>
          <cell r="AY1769" t="str">
            <v>x</v>
          </cell>
          <cell r="AZ1769" t="str">
            <v>x</v>
          </cell>
          <cell r="BA1769" t="str">
            <v>x</v>
          </cell>
          <cell r="BB1769" t="str">
            <v>x</v>
          </cell>
          <cell r="BC1769" t="str">
            <v>x</v>
          </cell>
          <cell r="BD1769" t="str">
            <v>x</v>
          </cell>
          <cell r="BE1769" t="str">
            <v>x</v>
          </cell>
          <cell r="BF1769" t="str">
            <v>x</v>
          </cell>
          <cell r="BG1769" t="str">
            <v>x</v>
          </cell>
          <cell r="BH1769" t="str">
            <v/>
          </cell>
        </row>
        <row r="1770">
          <cell r="A1770">
            <v>961</v>
          </cell>
          <cell r="B1770">
            <v>4</v>
          </cell>
          <cell r="C1770" t="str">
            <v>MH1LL02</v>
          </cell>
          <cell r="D1770" t="str">
            <v>MH1LL02-CC</v>
          </cell>
          <cell r="E1770">
            <v>2</v>
          </cell>
          <cell r="F1770" t="str">
            <v>Những nguyên lý cơ bản của chủ nghĩa Mác - Lênin 2</v>
          </cell>
          <cell r="G1770">
            <v>3</v>
          </cell>
          <cell r="H1770">
            <v>30</v>
          </cell>
          <cell r="I1770">
            <v>30</v>
          </cell>
          <cell r="J1770" t="str">
            <v/>
          </cell>
          <cell r="K1770" t="str">
            <v/>
          </cell>
          <cell r="L1770" t="str">
            <v>TN</v>
          </cell>
          <cell r="M1770">
            <v>30</v>
          </cell>
          <cell r="N1770" t="str">
            <v>NLCN Mác - Lênin</v>
          </cell>
          <cell r="O1770" t="str">
            <v>LÝ LUẬN CHÍNH TRỊ</v>
          </cell>
          <cell r="P1770" t="str">
            <v>LLNL</v>
          </cell>
          <cell r="Q1770" t="str">
            <v>LLCT</v>
          </cell>
          <cell r="R1770" t="str">
            <v>LLCT-LLNL</v>
          </cell>
          <cell r="U1770" t="str">
            <v>x</v>
          </cell>
          <cell r="V1770" t="str">
            <v>x</v>
          </cell>
          <cell r="W1770" t="str">
            <v>x</v>
          </cell>
          <cell r="X1770" t="str">
            <v>x</v>
          </cell>
          <cell r="Y1770" t="str">
            <v>x</v>
          </cell>
          <cell r="Z1770" t="str">
            <v>x</v>
          </cell>
          <cell r="AA1770" t="str">
            <v>x</v>
          </cell>
          <cell r="AB1770" t="str">
            <v>x</v>
          </cell>
          <cell r="AC1770" t="str">
            <v>x</v>
          </cell>
          <cell r="AD1770" t="str">
            <v>x</v>
          </cell>
          <cell r="AE1770" t="str">
            <v>x</v>
          </cell>
          <cell r="AG1770" t="str">
            <v>x</v>
          </cell>
          <cell r="AH1770" t="str">
            <v>x</v>
          </cell>
          <cell r="AJ1770" t="str">
            <v>x</v>
          </cell>
          <cell r="AK1770" t="str">
            <v>x</v>
          </cell>
          <cell r="AL1770" t="str">
            <v>x</v>
          </cell>
          <cell r="AM1770" t="str">
            <v>x</v>
          </cell>
          <cell r="AN1770" t="str">
            <v>x</v>
          </cell>
          <cell r="AO1770" t="str">
            <v>x</v>
          </cell>
          <cell r="AP1770" t="str">
            <v/>
          </cell>
          <cell r="AQ1770" t="str">
            <v>x</v>
          </cell>
          <cell r="AR1770" t="str">
            <v>x</v>
          </cell>
          <cell r="AS1770" t="str">
            <v>x</v>
          </cell>
          <cell r="AT1770" t="str">
            <v/>
          </cell>
          <cell r="AU1770" t="str">
            <v>x</v>
          </cell>
          <cell r="AV1770" t="str">
            <v/>
          </cell>
          <cell r="AW1770" t="str">
            <v>x</v>
          </cell>
          <cell r="AX1770" t="str">
            <v>x</v>
          </cell>
          <cell r="AY1770" t="str">
            <v>x</v>
          </cell>
          <cell r="AZ1770" t="str">
            <v>x</v>
          </cell>
          <cell r="BA1770" t="str">
            <v>x</v>
          </cell>
          <cell r="BB1770" t="str">
            <v>x</v>
          </cell>
          <cell r="BC1770" t="str">
            <v>x</v>
          </cell>
          <cell r="BD1770" t="str">
            <v>x</v>
          </cell>
          <cell r="BE1770" t="str">
            <v>x</v>
          </cell>
          <cell r="BF1770" t="str">
            <v>x</v>
          </cell>
          <cell r="BG1770" t="str">
            <v>x</v>
          </cell>
          <cell r="BH1770" t="str">
            <v/>
          </cell>
        </row>
        <row r="1771">
          <cell r="A1771">
            <v>962</v>
          </cell>
          <cell r="B1771">
            <v>1</v>
          </cell>
          <cell r="C1771" t="str">
            <v>DC1LL05</v>
          </cell>
          <cell r="D1771" t="str">
            <v>DC1LL05-DC</v>
          </cell>
          <cell r="E1771">
            <v>6</v>
          </cell>
          <cell r="F1771" t="str">
            <v>Pháp luật Việt Nam đại cương</v>
          </cell>
          <cell r="G1771">
            <v>2</v>
          </cell>
          <cell r="H1771">
            <v>30</v>
          </cell>
          <cell r="I1771" t="str">
            <v/>
          </cell>
          <cell r="J1771" t="str">
            <v/>
          </cell>
          <cell r="K1771" t="str">
            <v/>
          </cell>
          <cell r="L1771" t="str">
            <v>TN</v>
          </cell>
          <cell r="M1771">
            <v>30</v>
          </cell>
          <cell r="N1771" t="str">
            <v>Giáo dục pháp luật</v>
          </cell>
          <cell r="O1771" t="str">
            <v>LÝ LUẬN CHÍNH TRỊ</v>
          </cell>
          <cell r="P1771" t="str">
            <v>LLPL</v>
          </cell>
          <cell r="Q1771" t="str">
            <v>LLCT</v>
          </cell>
          <cell r="R1771" t="str">
            <v>LLCT-LLPL</v>
          </cell>
          <cell r="U1771" t="str">
            <v>x</v>
          </cell>
          <cell r="V1771" t="str">
            <v>x</v>
          </cell>
          <cell r="W1771" t="str">
            <v>x</v>
          </cell>
          <cell r="X1771" t="str">
            <v>x</v>
          </cell>
          <cell r="Y1771" t="str">
            <v>x</v>
          </cell>
          <cell r="Z1771" t="str">
            <v>x</v>
          </cell>
          <cell r="AA1771" t="str">
            <v>x</v>
          </cell>
          <cell r="AB1771" t="str">
            <v>x</v>
          </cell>
          <cell r="AC1771" t="str">
            <v>x</v>
          </cell>
          <cell r="AD1771" t="str">
            <v>x</v>
          </cell>
          <cell r="AE1771" t="str">
            <v>x</v>
          </cell>
          <cell r="AG1771" t="str">
            <v>x</v>
          </cell>
          <cell r="AH1771" t="str">
            <v>x</v>
          </cell>
          <cell r="AJ1771" t="str">
            <v>x</v>
          </cell>
          <cell r="AK1771" t="str">
            <v>x</v>
          </cell>
          <cell r="AL1771" t="str">
            <v>x</v>
          </cell>
          <cell r="AM1771" t="str">
            <v>x</v>
          </cell>
          <cell r="AN1771" t="str">
            <v>x</v>
          </cell>
          <cell r="AO1771" t="str">
            <v>x</v>
          </cell>
          <cell r="AP1771" t="str">
            <v/>
          </cell>
          <cell r="AQ1771" t="str">
            <v>x</v>
          </cell>
          <cell r="AR1771" t="str">
            <v>x</v>
          </cell>
          <cell r="AS1771" t="str">
            <v>x</v>
          </cell>
          <cell r="AT1771" t="str">
            <v/>
          </cell>
          <cell r="AU1771" t="str">
            <v>x</v>
          </cell>
          <cell r="AV1771" t="str">
            <v/>
          </cell>
          <cell r="AW1771" t="str">
            <v>x</v>
          </cell>
          <cell r="AX1771" t="str">
            <v>x</v>
          </cell>
          <cell r="AY1771" t="str">
            <v>x</v>
          </cell>
          <cell r="AZ1771" t="str">
            <v>x</v>
          </cell>
          <cell r="BA1771" t="str">
            <v>x</v>
          </cell>
          <cell r="BB1771" t="str">
            <v>x</v>
          </cell>
          <cell r="BC1771" t="str">
            <v>x</v>
          </cell>
          <cell r="BD1771" t="str">
            <v>x</v>
          </cell>
          <cell r="BE1771" t="str">
            <v>x</v>
          </cell>
          <cell r="BF1771" t="str">
            <v>x</v>
          </cell>
          <cell r="BG1771" t="str">
            <v>x</v>
          </cell>
          <cell r="BH1771" t="str">
            <v/>
          </cell>
        </row>
        <row r="1772">
          <cell r="A1772">
            <v>962</v>
          </cell>
          <cell r="B1772">
            <v>4</v>
          </cell>
          <cell r="C1772" t="str">
            <v>MH1LL05</v>
          </cell>
          <cell r="D1772" t="str">
            <v>MH1LL05-CC</v>
          </cell>
          <cell r="E1772">
            <v>6</v>
          </cell>
          <cell r="F1772" t="str">
            <v>Pháp luật Việt Nam đại cương</v>
          </cell>
          <cell r="G1772">
            <v>2</v>
          </cell>
          <cell r="H1772">
            <v>30</v>
          </cell>
          <cell r="I1772" t="str">
            <v/>
          </cell>
          <cell r="J1772" t="str">
            <v/>
          </cell>
          <cell r="K1772" t="str">
            <v/>
          </cell>
          <cell r="L1772" t="str">
            <v>TN</v>
          </cell>
          <cell r="M1772">
            <v>30</v>
          </cell>
          <cell r="N1772" t="str">
            <v>Giáo dục pháp luật</v>
          </cell>
          <cell r="O1772" t="str">
            <v>LÝ LUẬN CHÍNH TRỊ</v>
          </cell>
          <cell r="P1772" t="str">
            <v>LLPL</v>
          </cell>
          <cell r="Q1772" t="str">
            <v>LLCT</v>
          </cell>
          <cell r="R1772" t="str">
            <v>LLCT-LLPL</v>
          </cell>
          <cell r="U1772" t="str">
            <v>x</v>
          </cell>
          <cell r="V1772" t="str">
            <v>x</v>
          </cell>
          <cell r="W1772" t="str">
            <v>x</v>
          </cell>
          <cell r="X1772" t="str">
            <v>x</v>
          </cell>
          <cell r="Y1772" t="str">
            <v>x</v>
          </cell>
          <cell r="Z1772" t="str">
            <v>x</v>
          </cell>
          <cell r="AA1772" t="str">
            <v>x</v>
          </cell>
          <cell r="AB1772" t="str">
            <v>x</v>
          </cell>
          <cell r="AC1772" t="str">
            <v>x</v>
          </cell>
          <cell r="AD1772" t="str">
            <v>x</v>
          </cell>
          <cell r="AE1772" t="str">
            <v>x</v>
          </cell>
          <cell r="AG1772" t="str">
            <v>x</v>
          </cell>
          <cell r="AH1772" t="str">
            <v>x</v>
          </cell>
          <cell r="AJ1772" t="str">
            <v>x</v>
          </cell>
          <cell r="AK1772" t="str">
            <v>x</v>
          </cell>
          <cell r="AL1772" t="str">
            <v>x</v>
          </cell>
          <cell r="AM1772" t="str">
            <v>x</v>
          </cell>
          <cell r="AN1772" t="str">
            <v>x</v>
          </cell>
          <cell r="AO1772" t="str">
            <v>x</v>
          </cell>
          <cell r="AP1772" t="str">
            <v/>
          </cell>
          <cell r="AQ1772" t="str">
            <v>x</v>
          </cell>
          <cell r="AR1772" t="str">
            <v>x</v>
          </cell>
          <cell r="AS1772" t="str">
            <v>x</v>
          </cell>
          <cell r="AT1772" t="str">
            <v/>
          </cell>
          <cell r="AU1772" t="str">
            <v>x</v>
          </cell>
          <cell r="AV1772" t="str">
            <v/>
          </cell>
          <cell r="AW1772" t="str">
            <v>x</v>
          </cell>
          <cell r="AX1772" t="str">
            <v>x</v>
          </cell>
          <cell r="AY1772" t="str">
            <v>x</v>
          </cell>
          <cell r="AZ1772" t="str">
            <v>x</v>
          </cell>
          <cell r="BA1772" t="str">
            <v>x</v>
          </cell>
          <cell r="BB1772" t="str">
            <v>x</v>
          </cell>
          <cell r="BC1772" t="str">
            <v>x</v>
          </cell>
          <cell r="BD1772" t="str">
            <v>x</v>
          </cell>
          <cell r="BE1772" t="str">
            <v>x</v>
          </cell>
          <cell r="BF1772" t="str">
            <v>x</v>
          </cell>
          <cell r="BG1772" t="str">
            <v>x</v>
          </cell>
          <cell r="BH1772" t="str">
            <v/>
          </cell>
        </row>
        <row r="1773">
          <cell r="A1773">
            <v>963</v>
          </cell>
          <cell r="B1773">
            <v>1</v>
          </cell>
          <cell r="C1773" t="str">
            <v>DC1LL03</v>
          </cell>
          <cell r="D1773" t="str">
            <v>DC1LL03-DC</v>
          </cell>
          <cell r="E1773">
            <v>4</v>
          </cell>
          <cell r="F1773" t="str">
            <v>Tư tưởng Hồ Chí Minh</v>
          </cell>
          <cell r="G1773">
            <v>2</v>
          </cell>
          <cell r="H1773">
            <v>21</v>
          </cell>
          <cell r="I1773">
            <v>18</v>
          </cell>
          <cell r="J1773" t="str">
            <v/>
          </cell>
          <cell r="K1773" t="str">
            <v/>
          </cell>
          <cell r="L1773" t="str">
            <v>TN</v>
          </cell>
          <cell r="M1773">
            <v>30</v>
          </cell>
          <cell r="N1773" t="str">
            <v>Tư tưởng Hồ Chí Minh</v>
          </cell>
          <cell r="O1773" t="str">
            <v>LÝ LUẬN CHÍNH TRỊ</v>
          </cell>
          <cell r="P1773" t="str">
            <v>LLTT</v>
          </cell>
          <cell r="Q1773" t="str">
            <v>LLCT</v>
          </cell>
          <cell r="R1773" t="str">
            <v>LLCT-LLTT</v>
          </cell>
          <cell r="U1773" t="str">
            <v>x</v>
          </cell>
          <cell r="V1773" t="str">
            <v>x</v>
          </cell>
          <cell r="W1773" t="str">
            <v>x</v>
          </cell>
          <cell r="X1773" t="str">
            <v>x</v>
          </cell>
          <cell r="Y1773" t="str">
            <v>x</v>
          </cell>
          <cell r="Z1773" t="str">
            <v>x</v>
          </cell>
          <cell r="AA1773" t="str">
            <v>x</v>
          </cell>
          <cell r="AB1773" t="str">
            <v>x</v>
          </cell>
          <cell r="AC1773" t="str">
            <v>x</v>
          </cell>
          <cell r="AD1773" t="str">
            <v>x</v>
          </cell>
          <cell r="AE1773" t="str">
            <v>x</v>
          </cell>
          <cell r="AG1773" t="str">
            <v>x</v>
          </cell>
          <cell r="AH1773" t="str">
            <v>x</v>
          </cell>
          <cell r="AJ1773" t="str">
            <v>x</v>
          </cell>
          <cell r="AK1773" t="str">
            <v>x</v>
          </cell>
          <cell r="AL1773" t="str">
            <v>x</v>
          </cell>
          <cell r="AM1773" t="str">
            <v>x</v>
          </cell>
          <cell r="AN1773" t="str">
            <v>x</v>
          </cell>
          <cell r="AO1773" t="str">
            <v>x</v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</row>
        <row r="1774">
          <cell r="A1774">
            <v>963</v>
          </cell>
          <cell r="B1774">
            <v>2</v>
          </cell>
          <cell r="C1774" t="str">
            <v>DC1LL03</v>
          </cell>
          <cell r="D1774" t="str">
            <v>DC1LL03-DL</v>
          </cell>
          <cell r="E1774">
            <v>4</v>
          </cell>
          <cell r="F1774" t="str">
            <v>Tư tưởng Hồ Chí Minh</v>
          </cell>
          <cell r="G1774">
            <v>2</v>
          </cell>
          <cell r="H1774">
            <v>21</v>
          </cell>
          <cell r="I1774">
            <v>18</v>
          </cell>
          <cell r="J1774" t="str">
            <v/>
          </cell>
          <cell r="K1774" t="str">
            <v/>
          </cell>
          <cell r="L1774" t="str">
            <v>TN</v>
          </cell>
          <cell r="M1774">
            <v>30</v>
          </cell>
          <cell r="N1774" t="str">
            <v>Tư tưởng Hồ Chí Minh</v>
          </cell>
          <cell r="O1774" t="str">
            <v>LÝ LUẬN CHÍNH TRỊ</v>
          </cell>
          <cell r="P1774" t="str">
            <v>LLTT</v>
          </cell>
          <cell r="Q1774" t="str">
            <v>LLCT</v>
          </cell>
          <cell r="R1774" t="str">
            <v>LLCT-LLTT</v>
          </cell>
          <cell r="U1774" t="str">
            <v>x</v>
          </cell>
          <cell r="V1774" t="str">
            <v>x</v>
          </cell>
          <cell r="W1774" t="str">
            <v>x</v>
          </cell>
          <cell r="X1774" t="str">
            <v>x</v>
          </cell>
          <cell r="Y1774" t="str">
            <v>x</v>
          </cell>
          <cell r="Z1774" t="str">
            <v>x</v>
          </cell>
          <cell r="AA1774" t="str">
            <v>x</v>
          </cell>
          <cell r="AB1774" t="str">
            <v>x</v>
          </cell>
          <cell r="AC1774" t="str">
            <v>x</v>
          </cell>
          <cell r="AD1774" t="str">
            <v>x</v>
          </cell>
          <cell r="AE1774" t="str">
            <v>x</v>
          </cell>
          <cell r="AG1774" t="str">
            <v>x</v>
          </cell>
          <cell r="AH1774" t="str">
            <v>x</v>
          </cell>
          <cell r="AJ1774" t="str">
            <v>x</v>
          </cell>
          <cell r="AK1774" t="str">
            <v>x</v>
          </cell>
          <cell r="AL1774" t="str">
            <v>x</v>
          </cell>
          <cell r="AM1774" t="str">
            <v>x</v>
          </cell>
          <cell r="AN1774" t="str">
            <v>x</v>
          </cell>
          <cell r="AO1774" t="str">
            <v>x</v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</row>
        <row r="1775">
          <cell r="A1775">
            <v>963</v>
          </cell>
          <cell r="B1775">
            <v>3</v>
          </cell>
          <cell r="C1775" t="str">
            <v>DC1LL03</v>
          </cell>
          <cell r="D1775" t="str">
            <v>DC1LL03-DV</v>
          </cell>
          <cell r="E1775">
            <v>4</v>
          </cell>
          <cell r="F1775" t="str">
            <v>Tư tưởng Hồ Chí Minh</v>
          </cell>
          <cell r="G1775">
            <v>2</v>
          </cell>
          <cell r="H1775">
            <v>21</v>
          </cell>
          <cell r="I1775">
            <v>18</v>
          </cell>
          <cell r="J1775" t="str">
            <v/>
          </cell>
          <cell r="K1775" t="str">
            <v/>
          </cell>
          <cell r="L1775" t="str">
            <v>TN</v>
          </cell>
          <cell r="M1775">
            <v>30</v>
          </cell>
          <cell r="N1775" t="str">
            <v>Tư tưởng Hồ Chí Minh</v>
          </cell>
          <cell r="O1775" t="str">
            <v>LÝ LUẬN CHÍNH TRỊ</v>
          </cell>
          <cell r="P1775" t="str">
            <v>LLTT</v>
          </cell>
          <cell r="Q1775" t="str">
            <v>LLCT</v>
          </cell>
          <cell r="R1775" t="str">
            <v>LLCT-LLTT</v>
          </cell>
          <cell r="U1775" t="str">
            <v>x</v>
          </cell>
          <cell r="V1775" t="str">
            <v>x</v>
          </cell>
          <cell r="W1775" t="str">
            <v>x</v>
          </cell>
          <cell r="X1775" t="str">
            <v>x</v>
          </cell>
          <cell r="Y1775" t="str">
            <v>x</v>
          </cell>
          <cell r="Z1775" t="str">
            <v>x</v>
          </cell>
          <cell r="AA1775" t="str">
            <v>x</v>
          </cell>
          <cell r="AB1775" t="str">
            <v>x</v>
          </cell>
          <cell r="AC1775" t="str">
            <v>x</v>
          </cell>
          <cell r="AD1775" t="str">
            <v>x</v>
          </cell>
          <cell r="AE1775" t="str">
            <v>x</v>
          </cell>
          <cell r="AG1775" t="str">
            <v>x</v>
          </cell>
          <cell r="AH1775" t="str">
            <v>x</v>
          </cell>
          <cell r="AJ1775" t="str">
            <v>x</v>
          </cell>
          <cell r="AK1775" t="str">
            <v>x</v>
          </cell>
          <cell r="AL1775" t="str">
            <v>x</v>
          </cell>
          <cell r="AM1775" t="str">
            <v>x</v>
          </cell>
          <cell r="AN1775" t="str">
            <v>x</v>
          </cell>
          <cell r="AO1775" t="str">
            <v>x</v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</row>
        <row r="1776">
          <cell r="A1776">
            <v>964</v>
          </cell>
          <cell r="B1776">
            <v>4</v>
          </cell>
          <cell r="C1776" t="str">
            <v>MH1LL03</v>
          </cell>
          <cell r="D1776" t="str">
            <v>MH1LL03-CC</v>
          </cell>
          <cell r="E1776">
            <v>4</v>
          </cell>
          <cell r="F1776" t="str">
            <v>Tư tưởng Hồ Chí Minh</v>
          </cell>
          <cell r="G1776">
            <v>2</v>
          </cell>
          <cell r="H1776">
            <v>21</v>
          </cell>
          <cell r="I1776">
            <v>18</v>
          </cell>
          <cell r="J1776" t="str">
            <v/>
          </cell>
          <cell r="K1776" t="str">
            <v/>
          </cell>
          <cell r="L1776" t="str">
            <v>TN</v>
          </cell>
          <cell r="M1776">
            <v>30</v>
          </cell>
          <cell r="N1776" t="str">
            <v>Tư tưởng Hồ Chí Minh</v>
          </cell>
          <cell r="O1776" t="str">
            <v>LÝ LUẬN CHÍNH TRỊ</v>
          </cell>
          <cell r="P1776" t="str">
            <v>LLTT</v>
          </cell>
          <cell r="Q1776" t="str">
            <v>LLCT</v>
          </cell>
          <cell r="R1776" t="str">
            <v>LLCT-LLTT</v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G1776" t="str">
            <v/>
          </cell>
          <cell r="AH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>x</v>
          </cell>
          <cell r="AR1776" t="str">
            <v>x</v>
          </cell>
          <cell r="AS1776" t="str">
            <v>x</v>
          </cell>
          <cell r="AT1776" t="str">
            <v/>
          </cell>
          <cell r="AU1776" t="str">
            <v>x</v>
          </cell>
          <cell r="AV1776" t="str">
            <v/>
          </cell>
          <cell r="AW1776" t="str">
            <v>x</v>
          </cell>
          <cell r="AX1776" t="str">
            <v>x</v>
          </cell>
          <cell r="AY1776" t="str">
            <v>x</v>
          </cell>
          <cell r="AZ1776" t="str">
            <v>x</v>
          </cell>
          <cell r="BA1776" t="str">
            <v>x</v>
          </cell>
          <cell r="BB1776" t="str">
            <v>x</v>
          </cell>
          <cell r="BC1776" t="str">
            <v>x</v>
          </cell>
          <cell r="BD1776" t="str">
            <v>x</v>
          </cell>
          <cell r="BE1776" t="str">
            <v>x</v>
          </cell>
          <cell r="BF1776" t="str">
            <v>x</v>
          </cell>
          <cell r="BG1776" t="str">
            <v>x</v>
          </cell>
          <cell r="BH1776" t="str">
            <v/>
          </cell>
        </row>
        <row r="1777">
          <cell r="A1777">
            <v>964</v>
          </cell>
          <cell r="B1777">
            <v>5</v>
          </cell>
          <cell r="C1777" t="str">
            <v>MH1LL03</v>
          </cell>
          <cell r="D1777" t="str">
            <v>MH1LL03-CL</v>
          </cell>
          <cell r="E1777">
            <v>4</v>
          </cell>
          <cell r="F1777" t="str">
            <v>Tư tưởng Hồ Chí Minh</v>
          </cell>
          <cell r="G1777">
            <v>2</v>
          </cell>
          <cell r="H1777">
            <v>21</v>
          </cell>
          <cell r="I1777">
            <v>18</v>
          </cell>
          <cell r="J1777" t="str">
            <v/>
          </cell>
          <cell r="K1777" t="str">
            <v/>
          </cell>
          <cell r="L1777" t="str">
            <v>TN</v>
          </cell>
          <cell r="M1777">
            <v>30</v>
          </cell>
          <cell r="N1777" t="str">
            <v>Tư tưởng Hồ Chí Minh</v>
          </cell>
          <cell r="O1777" t="str">
            <v>LÝ LUẬN CHÍNH TRỊ</v>
          </cell>
          <cell r="P1777" t="str">
            <v>LLTT</v>
          </cell>
          <cell r="Q1777" t="str">
            <v>LLCT</v>
          </cell>
          <cell r="R1777" t="str">
            <v>LLCT-LLTT</v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G1777" t="str">
            <v/>
          </cell>
          <cell r="AH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>x</v>
          </cell>
          <cell r="AR1777" t="str">
            <v>x</v>
          </cell>
          <cell r="AS1777" t="str">
            <v>x</v>
          </cell>
          <cell r="AT1777" t="str">
            <v/>
          </cell>
          <cell r="AU1777" t="str">
            <v>x</v>
          </cell>
          <cell r="AV1777" t="str">
            <v/>
          </cell>
          <cell r="AW1777" t="str">
            <v>x</v>
          </cell>
          <cell r="AX1777" t="str">
            <v>x</v>
          </cell>
          <cell r="AY1777" t="str">
            <v>x</v>
          </cell>
          <cell r="AZ1777" t="str">
            <v>x</v>
          </cell>
          <cell r="BA1777" t="str">
            <v>x</v>
          </cell>
          <cell r="BB1777" t="str">
            <v>x</v>
          </cell>
          <cell r="BC1777" t="str">
            <v>x</v>
          </cell>
          <cell r="BD1777" t="str">
            <v>x</v>
          </cell>
          <cell r="BE1777" t="str">
            <v>x</v>
          </cell>
          <cell r="BF1777" t="str">
            <v>x</v>
          </cell>
          <cell r="BG1777" t="str">
            <v>x</v>
          </cell>
          <cell r="BH1777" t="str">
            <v/>
          </cell>
        </row>
        <row r="1778">
          <cell r="A1778">
            <v>965</v>
          </cell>
          <cell r="B1778">
            <v>1</v>
          </cell>
          <cell r="C1778" t="str">
            <v>DC1CB83</v>
          </cell>
          <cell r="D1778" t="str">
            <v>DC1CB83-DC</v>
          </cell>
          <cell r="E1778">
            <v>47</v>
          </cell>
          <cell r="F1778" t="str">
            <v>Xã hội học</v>
          </cell>
          <cell r="G1778">
            <v>2</v>
          </cell>
          <cell r="H1778">
            <v>30</v>
          </cell>
          <cell r="I1778" t="str">
            <v/>
          </cell>
          <cell r="J1778" t="str">
            <v/>
          </cell>
          <cell r="K1778" t="str">
            <v/>
          </cell>
          <cell r="L1778" t="str">
            <v>Viết</v>
          </cell>
          <cell r="M1778">
            <v>75</v>
          </cell>
          <cell r="N1778" t="str">
            <v>Tư tưởng Hồ Chí Minh</v>
          </cell>
          <cell r="O1778" t="str">
            <v>LÝ LUẬN CHÍNH TRỊ</v>
          </cell>
          <cell r="P1778" t="str">
            <v>LLTT</v>
          </cell>
          <cell r="Q1778" t="str">
            <v>LLCT</v>
          </cell>
          <cell r="R1778" t="str">
            <v>LLCT-LLTT</v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G1778" t="str">
            <v/>
          </cell>
          <cell r="AH1778" t="str">
            <v/>
          </cell>
          <cell r="AJ1778" t="str">
            <v>o</v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>o</v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</row>
        <row r="1779">
          <cell r="A1779">
            <v>965</v>
          </cell>
          <cell r="B1779">
            <v>2</v>
          </cell>
          <cell r="C1779" t="str">
            <v>DC1CB83</v>
          </cell>
          <cell r="D1779" t="str">
            <v>DC1CB83-DL</v>
          </cell>
          <cell r="E1779">
            <v>47</v>
          </cell>
          <cell r="F1779" t="str">
            <v>Xã hội học</v>
          </cell>
          <cell r="G1779">
            <v>2</v>
          </cell>
          <cell r="H1779">
            <v>30</v>
          </cell>
          <cell r="I1779" t="str">
            <v/>
          </cell>
          <cell r="J1779" t="str">
            <v/>
          </cell>
          <cell r="K1779" t="str">
            <v/>
          </cell>
          <cell r="L1779" t="str">
            <v>Viết</v>
          </cell>
          <cell r="M1779">
            <v>75</v>
          </cell>
          <cell r="N1779" t="str">
            <v>Tư tưởng Hồ Chí Minh</v>
          </cell>
          <cell r="O1779" t="str">
            <v>LÝ LUẬN CHÍNH TRỊ</v>
          </cell>
          <cell r="P1779" t="str">
            <v>LLTT</v>
          </cell>
          <cell r="Q1779" t="str">
            <v>LLCT</v>
          </cell>
          <cell r="R1779" t="str">
            <v>LLCT-LLTT</v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G1779" t="str">
            <v/>
          </cell>
          <cell r="AH1779" t="str">
            <v/>
          </cell>
          <cell r="AJ1779" t="str">
            <v>o</v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>o</v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</row>
        <row r="1780">
          <cell r="A1780">
            <v>965</v>
          </cell>
          <cell r="B1780">
            <v>4</v>
          </cell>
          <cell r="C1780" t="str">
            <v>MH1CB83</v>
          </cell>
          <cell r="D1780" t="str">
            <v>MH1CB83-CC</v>
          </cell>
          <cell r="E1780">
            <v>47</v>
          </cell>
          <cell r="F1780" t="str">
            <v>Xã hội học</v>
          </cell>
          <cell r="G1780">
            <v>2</v>
          </cell>
          <cell r="H1780">
            <v>30</v>
          </cell>
          <cell r="I1780" t="str">
            <v/>
          </cell>
          <cell r="J1780" t="str">
            <v/>
          </cell>
          <cell r="K1780" t="str">
            <v/>
          </cell>
          <cell r="L1780" t="str">
            <v>Viết</v>
          </cell>
          <cell r="M1780">
            <v>75</v>
          </cell>
          <cell r="N1780" t="str">
            <v>Tư tưởng Hồ Chí Minh</v>
          </cell>
          <cell r="O1780" t="str">
            <v>LÝ LUẬN CHÍNH TRỊ</v>
          </cell>
          <cell r="P1780" t="str">
            <v>LLTT</v>
          </cell>
          <cell r="Q1780" t="str">
            <v>LLCT</v>
          </cell>
          <cell r="R1780" t="str">
            <v>LLCT-LLTT</v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 t="str">
            <v/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G1780" t="str">
            <v/>
          </cell>
          <cell r="AH1780" t="str">
            <v/>
          </cell>
          <cell r="AJ1780" t="str">
            <v>o</v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>o</v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</row>
        <row r="1781">
          <cell r="A1781">
            <v>966</v>
          </cell>
          <cell r="B1781">
            <v>1</v>
          </cell>
          <cell r="C1781" t="str">
            <v>DC1QP01</v>
          </cell>
          <cell r="D1781" t="str">
            <v>DC1QP01-DC</v>
          </cell>
          <cell r="E1781">
            <v>30</v>
          </cell>
          <cell r="F1781" t="str">
            <v>GDQP 1: Đường lối quân sự của Đảng</v>
          </cell>
          <cell r="G1781">
            <v>3</v>
          </cell>
          <cell r="H1781">
            <v>45</v>
          </cell>
          <cell r="I1781" t="str">
            <v/>
          </cell>
          <cell r="J1781" t="str">
            <v/>
          </cell>
          <cell r="K1781" t="str">
            <v/>
          </cell>
          <cell r="L1781" t="str">
            <v>Viết</v>
          </cell>
          <cell r="M1781">
            <v>60</v>
          </cell>
          <cell r="N1781" t="str">
            <v>Quốc phòng - An ninh</v>
          </cell>
          <cell r="O1781" t="str">
            <v>GIÁO DỤC QPAN</v>
          </cell>
          <cell r="P1781" t="str">
            <v>QPAN</v>
          </cell>
          <cell r="Q1781" t="str">
            <v>QPAN</v>
          </cell>
          <cell r="R1781" t="str">
            <v>QPAN-QPAN</v>
          </cell>
          <cell r="U1781" t="str">
            <v>x</v>
          </cell>
          <cell r="V1781" t="str">
            <v>x</v>
          </cell>
          <cell r="W1781" t="str">
            <v>x</v>
          </cell>
          <cell r="X1781" t="str">
            <v>x</v>
          </cell>
          <cell r="Y1781" t="str">
            <v>x</v>
          </cell>
          <cell r="Z1781" t="str">
            <v>x</v>
          </cell>
          <cell r="AA1781" t="str">
            <v>x</v>
          </cell>
          <cell r="AB1781" t="str">
            <v>x</v>
          </cell>
          <cell r="AC1781" t="str">
            <v>x</v>
          </cell>
          <cell r="AD1781" t="str">
            <v>x</v>
          </cell>
          <cell r="AE1781" t="str">
            <v>x</v>
          </cell>
          <cell r="AG1781" t="str">
            <v>x</v>
          </cell>
          <cell r="AH1781" t="str">
            <v>x</v>
          </cell>
          <cell r="AJ1781" t="str">
            <v>x</v>
          </cell>
          <cell r="AK1781" t="str">
            <v>x</v>
          </cell>
          <cell r="AL1781" t="str">
            <v>x</v>
          </cell>
          <cell r="AM1781" t="str">
            <v>x</v>
          </cell>
          <cell r="AN1781" t="str">
            <v>x</v>
          </cell>
          <cell r="AO1781" t="str">
            <v>x</v>
          </cell>
          <cell r="AP1781" t="str">
            <v/>
          </cell>
          <cell r="AQ1781" t="str">
            <v>x</v>
          </cell>
          <cell r="AR1781" t="str">
            <v>x</v>
          </cell>
          <cell r="AS1781" t="str">
            <v>x</v>
          </cell>
          <cell r="AT1781" t="str">
            <v/>
          </cell>
          <cell r="AU1781" t="str">
            <v>x</v>
          </cell>
          <cell r="AV1781" t="str">
            <v/>
          </cell>
          <cell r="AW1781" t="str">
            <v>x</v>
          </cell>
          <cell r="AX1781" t="str">
            <v>x</v>
          </cell>
          <cell r="AY1781" t="str">
            <v>x</v>
          </cell>
          <cell r="AZ1781" t="str">
            <v>x</v>
          </cell>
          <cell r="BA1781" t="str">
            <v>x</v>
          </cell>
          <cell r="BB1781" t="str">
            <v>x</v>
          </cell>
          <cell r="BC1781" t="str">
            <v>x</v>
          </cell>
          <cell r="BD1781" t="str">
            <v>x</v>
          </cell>
          <cell r="BE1781" t="str">
            <v>x</v>
          </cell>
          <cell r="BF1781" t="str">
            <v>x</v>
          </cell>
          <cell r="BG1781" t="str">
            <v>x</v>
          </cell>
          <cell r="BH1781" t="str">
            <v/>
          </cell>
        </row>
        <row r="1782">
          <cell r="A1782">
            <v>966</v>
          </cell>
          <cell r="B1782">
            <v>3</v>
          </cell>
          <cell r="C1782" t="str">
            <v>DC1QP01</v>
          </cell>
          <cell r="D1782" t="str">
            <v>DC1QP01-DV</v>
          </cell>
          <cell r="E1782">
            <v>30</v>
          </cell>
          <cell r="F1782" t="str">
            <v>GDQP 1: Đường lối quân sự của Đảng</v>
          </cell>
          <cell r="G1782">
            <v>3</v>
          </cell>
          <cell r="H1782">
            <v>45</v>
          </cell>
          <cell r="I1782" t="str">
            <v/>
          </cell>
          <cell r="J1782" t="str">
            <v/>
          </cell>
          <cell r="K1782" t="str">
            <v/>
          </cell>
          <cell r="L1782" t="str">
            <v>Viết</v>
          </cell>
          <cell r="M1782">
            <v>60</v>
          </cell>
          <cell r="N1782" t="str">
            <v>Quốc phòng - An ninh</v>
          </cell>
          <cell r="O1782" t="str">
            <v>GIÁO DỤC QPAN</v>
          </cell>
          <cell r="P1782" t="str">
            <v>QPAN</v>
          </cell>
          <cell r="Q1782" t="str">
            <v>QPAN</v>
          </cell>
          <cell r="R1782" t="str">
            <v>QPAN-QPAN</v>
          </cell>
          <cell r="U1782" t="str">
            <v>x</v>
          </cell>
          <cell r="V1782" t="str">
            <v>x</v>
          </cell>
          <cell r="W1782" t="str">
            <v>x</v>
          </cell>
          <cell r="X1782" t="str">
            <v>x</v>
          </cell>
          <cell r="Y1782" t="str">
            <v>x</v>
          </cell>
          <cell r="Z1782" t="str">
            <v>x</v>
          </cell>
          <cell r="AA1782" t="str">
            <v>x</v>
          </cell>
          <cell r="AB1782" t="str">
            <v>x</v>
          </cell>
          <cell r="AC1782" t="str">
            <v>x</v>
          </cell>
          <cell r="AD1782" t="str">
            <v>x</v>
          </cell>
          <cell r="AE1782" t="str">
            <v>x</v>
          </cell>
          <cell r="AG1782" t="str">
            <v>x</v>
          </cell>
          <cell r="AH1782" t="str">
            <v>x</v>
          </cell>
          <cell r="AJ1782" t="str">
            <v>x</v>
          </cell>
          <cell r="AK1782" t="str">
            <v>x</v>
          </cell>
          <cell r="AL1782" t="str">
            <v>x</v>
          </cell>
          <cell r="AM1782" t="str">
            <v>x</v>
          </cell>
          <cell r="AN1782" t="str">
            <v>x</v>
          </cell>
          <cell r="AO1782" t="str">
            <v>x</v>
          </cell>
          <cell r="AP1782" t="str">
            <v/>
          </cell>
          <cell r="AQ1782" t="str">
            <v>x</v>
          </cell>
          <cell r="AR1782" t="str">
            <v>x</v>
          </cell>
          <cell r="AS1782" t="str">
            <v>x</v>
          </cell>
          <cell r="AT1782" t="str">
            <v/>
          </cell>
          <cell r="AU1782" t="str">
            <v>x</v>
          </cell>
          <cell r="AV1782" t="str">
            <v/>
          </cell>
          <cell r="AW1782" t="str">
            <v>x</v>
          </cell>
          <cell r="AX1782" t="str">
            <v>x</v>
          </cell>
          <cell r="AY1782" t="str">
            <v>x</v>
          </cell>
          <cell r="AZ1782" t="str">
            <v>x</v>
          </cell>
          <cell r="BA1782" t="str">
            <v>x</v>
          </cell>
          <cell r="BB1782" t="str">
            <v>x</v>
          </cell>
          <cell r="BC1782" t="str">
            <v>x</v>
          </cell>
          <cell r="BD1782" t="str">
            <v>x</v>
          </cell>
          <cell r="BE1782" t="str">
            <v>x</v>
          </cell>
          <cell r="BF1782" t="str">
            <v>x</v>
          </cell>
          <cell r="BG1782" t="str">
            <v>x</v>
          </cell>
          <cell r="BH1782" t="str">
            <v/>
          </cell>
        </row>
        <row r="1783">
          <cell r="A1783">
            <v>966</v>
          </cell>
          <cell r="B1783">
            <v>4</v>
          </cell>
          <cell r="C1783" t="str">
            <v>CC1QP01</v>
          </cell>
          <cell r="D1783" t="str">
            <v>CC1QP01-CC</v>
          </cell>
          <cell r="E1783">
            <v>30</v>
          </cell>
          <cell r="F1783" t="str">
            <v>GDQP 1: Đường lối quân sự của Đảng</v>
          </cell>
          <cell r="G1783">
            <v>3</v>
          </cell>
          <cell r="H1783">
            <v>45</v>
          </cell>
          <cell r="I1783" t="str">
            <v/>
          </cell>
          <cell r="J1783" t="str">
            <v/>
          </cell>
          <cell r="K1783" t="str">
            <v/>
          </cell>
          <cell r="L1783" t="str">
            <v>Viết</v>
          </cell>
          <cell r="M1783">
            <v>60</v>
          </cell>
          <cell r="N1783" t="str">
            <v>Quốc phòng - An ninh</v>
          </cell>
          <cell r="O1783" t="str">
            <v>GIÁO DỤC QPAN</v>
          </cell>
          <cell r="P1783" t="str">
            <v>QPAN</v>
          </cell>
          <cell r="Q1783" t="str">
            <v>QPAN</v>
          </cell>
          <cell r="R1783" t="str">
            <v>QPAN-QPAN</v>
          </cell>
          <cell r="U1783" t="str">
            <v>x</v>
          </cell>
          <cell r="V1783" t="str">
            <v>x</v>
          </cell>
          <cell r="W1783" t="str">
            <v>x</v>
          </cell>
          <cell r="X1783" t="str">
            <v>x</v>
          </cell>
          <cell r="Y1783" t="str">
            <v>x</v>
          </cell>
          <cell r="Z1783" t="str">
            <v>x</v>
          </cell>
          <cell r="AA1783" t="str">
            <v>x</v>
          </cell>
          <cell r="AB1783" t="str">
            <v>x</v>
          </cell>
          <cell r="AC1783" t="str">
            <v>x</v>
          </cell>
          <cell r="AD1783" t="str">
            <v>x</v>
          </cell>
          <cell r="AE1783" t="str">
            <v>x</v>
          </cell>
          <cell r="AG1783" t="str">
            <v>x</v>
          </cell>
          <cell r="AH1783" t="str">
            <v>x</v>
          </cell>
          <cell r="AJ1783" t="str">
            <v>x</v>
          </cell>
          <cell r="AK1783" t="str">
            <v>x</v>
          </cell>
          <cell r="AL1783" t="str">
            <v>x</v>
          </cell>
          <cell r="AM1783" t="str">
            <v>x</v>
          </cell>
          <cell r="AN1783" t="str">
            <v>x</v>
          </cell>
          <cell r="AO1783" t="str">
            <v>x</v>
          </cell>
          <cell r="AP1783" t="str">
            <v/>
          </cell>
          <cell r="AQ1783" t="str">
            <v>x</v>
          </cell>
          <cell r="AR1783" t="str">
            <v>x</v>
          </cell>
          <cell r="AS1783" t="str">
            <v>x</v>
          </cell>
          <cell r="AT1783" t="str">
            <v/>
          </cell>
          <cell r="AU1783" t="str">
            <v>x</v>
          </cell>
          <cell r="AV1783" t="str">
            <v/>
          </cell>
          <cell r="AW1783" t="str">
            <v>x</v>
          </cell>
          <cell r="AX1783" t="str">
            <v>x</v>
          </cell>
          <cell r="AY1783" t="str">
            <v>x</v>
          </cell>
          <cell r="AZ1783" t="str">
            <v>x</v>
          </cell>
          <cell r="BA1783" t="str">
            <v>x</v>
          </cell>
          <cell r="BB1783" t="str">
            <v>x</v>
          </cell>
          <cell r="BC1783" t="str">
            <v>x</v>
          </cell>
          <cell r="BD1783" t="str">
            <v>x</v>
          </cell>
          <cell r="BE1783" t="str">
            <v>x</v>
          </cell>
          <cell r="BF1783" t="str">
            <v>x</v>
          </cell>
          <cell r="BG1783" t="str">
            <v>x</v>
          </cell>
          <cell r="BH1783" t="str">
            <v/>
          </cell>
        </row>
        <row r="1784">
          <cell r="A1784">
            <v>966</v>
          </cell>
          <cell r="B1784">
            <v>5</v>
          </cell>
          <cell r="C1784" t="str">
            <v>CC1QP01</v>
          </cell>
          <cell r="D1784" t="str">
            <v>CC1QP01-CL</v>
          </cell>
          <cell r="E1784">
            <v>30</v>
          </cell>
          <cell r="F1784" t="str">
            <v>GDQP 1: Đường lối quân sự của Đảng</v>
          </cell>
          <cell r="G1784">
            <v>3</v>
          </cell>
          <cell r="H1784">
            <v>45</v>
          </cell>
          <cell r="I1784" t="str">
            <v/>
          </cell>
          <cell r="J1784" t="str">
            <v/>
          </cell>
          <cell r="K1784" t="str">
            <v/>
          </cell>
          <cell r="L1784" t="str">
            <v>Viết</v>
          </cell>
          <cell r="M1784">
            <v>60</v>
          </cell>
          <cell r="N1784" t="str">
            <v>Quốc phòng - An ninh</v>
          </cell>
          <cell r="O1784" t="str">
            <v>GIÁO DỤC QPAN</v>
          </cell>
          <cell r="P1784" t="str">
            <v>QPAN</v>
          </cell>
          <cell r="Q1784" t="str">
            <v>QPAN</v>
          </cell>
          <cell r="R1784" t="str">
            <v>QPAN-QPAN</v>
          </cell>
          <cell r="U1784" t="str">
            <v>x</v>
          </cell>
          <cell r="V1784" t="str">
            <v>x</v>
          </cell>
          <cell r="W1784" t="str">
            <v>x</v>
          </cell>
          <cell r="X1784" t="str">
            <v>x</v>
          </cell>
          <cell r="Y1784" t="str">
            <v>x</v>
          </cell>
          <cell r="Z1784" t="str">
            <v>x</v>
          </cell>
          <cell r="AA1784" t="str">
            <v>x</v>
          </cell>
          <cell r="AB1784" t="str">
            <v>x</v>
          </cell>
          <cell r="AC1784" t="str">
            <v>x</v>
          </cell>
          <cell r="AD1784" t="str">
            <v>x</v>
          </cell>
          <cell r="AE1784" t="str">
            <v>x</v>
          </cell>
          <cell r="AG1784" t="str">
            <v>x</v>
          </cell>
          <cell r="AH1784" t="str">
            <v>x</v>
          </cell>
          <cell r="AJ1784" t="str">
            <v>x</v>
          </cell>
          <cell r="AK1784" t="str">
            <v>x</v>
          </cell>
          <cell r="AL1784" t="str">
            <v>x</v>
          </cell>
          <cell r="AM1784" t="str">
            <v>x</v>
          </cell>
          <cell r="AN1784" t="str">
            <v>x</v>
          </cell>
          <cell r="AO1784" t="str">
            <v>x</v>
          </cell>
          <cell r="AP1784" t="str">
            <v/>
          </cell>
          <cell r="AQ1784" t="str">
            <v>x</v>
          </cell>
          <cell r="AR1784" t="str">
            <v>x</v>
          </cell>
          <cell r="AS1784" t="str">
            <v>x</v>
          </cell>
          <cell r="AT1784" t="str">
            <v/>
          </cell>
          <cell r="AU1784" t="str">
            <v>x</v>
          </cell>
          <cell r="AV1784" t="str">
            <v/>
          </cell>
          <cell r="AW1784" t="str">
            <v>x</v>
          </cell>
          <cell r="AX1784" t="str">
            <v>x</v>
          </cell>
          <cell r="AY1784" t="str">
            <v>x</v>
          </cell>
          <cell r="AZ1784" t="str">
            <v>x</v>
          </cell>
          <cell r="BA1784" t="str">
            <v>x</v>
          </cell>
          <cell r="BB1784" t="str">
            <v>x</v>
          </cell>
          <cell r="BC1784" t="str">
            <v>x</v>
          </cell>
          <cell r="BD1784" t="str">
            <v>x</v>
          </cell>
          <cell r="BE1784" t="str">
            <v>x</v>
          </cell>
          <cell r="BF1784" t="str">
            <v>x</v>
          </cell>
          <cell r="BG1784" t="str">
            <v>x</v>
          </cell>
          <cell r="BH1784" t="str">
            <v/>
          </cell>
        </row>
        <row r="1785">
          <cell r="A1785">
            <v>967</v>
          </cell>
          <cell r="B1785">
            <v>1</v>
          </cell>
          <cell r="C1785" t="str">
            <v>DC1QP02</v>
          </cell>
          <cell r="D1785" t="str">
            <v>DC1QP02-DC</v>
          </cell>
          <cell r="E1785">
            <v>31</v>
          </cell>
          <cell r="F1785" t="str">
            <v>GDQP 2: Công tác Quốc phòng - An ninh</v>
          </cell>
          <cell r="G1785">
            <v>2</v>
          </cell>
          <cell r="H1785">
            <v>30</v>
          </cell>
          <cell r="I1785" t="str">
            <v/>
          </cell>
          <cell r="J1785" t="str">
            <v/>
          </cell>
          <cell r="K1785" t="str">
            <v/>
          </cell>
          <cell r="L1785" t="str">
            <v>Viết</v>
          </cell>
          <cell r="M1785">
            <v>60</v>
          </cell>
          <cell r="N1785" t="str">
            <v>Quốc phòng - An ninh</v>
          </cell>
          <cell r="O1785" t="str">
            <v>GIÁO DỤC QPAN</v>
          </cell>
          <cell r="P1785" t="str">
            <v>QPAN</v>
          </cell>
          <cell r="Q1785" t="str">
            <v>QPAN</v>
          </cell>
          <cell r="R1785" t="str">
            <v>QPAN-QPAN</v>
          </cell>
          <cell r="U1785" t="str">
            <v>x</v>
          </cell>
          <cell r="V1785" t="str">
            <v>x</v>
          </cell>
          <cell r="W1785" t="str">
            <v>x</v>
          </cell>
          <cell r="X1785" t="str">
            <v>x</v>
          </cell>
          <cell r="Y1785" t="str">
            <v>x</v>
          </cell>
          <cell r="Z1785" t="str">
            <v>x</v>
          </cell>
          <cell r="AA1785" t="str">
            <v>x</v>
          </cell>
          <cell r="AB1785" t="str">
            <v>x</v>
          </cell>
          <cell r="AC1785" t="str">
            <v>x</v>
          </cell>
          <cell r="AD1785" t="str">
            <v>x</v>
          </cell>
          <cell r="AE1785" t="str">
            <v>x</v>
          </cell>
          <cell r="AG1785" t="str">
            <v>x</v>
          </cell>
          <cell r="AH1785" t="str">
            <v>x</v>
          </cell>
          <cell r="AJ1785" t="str">
            <v>x</v>
          </cell>
          <cell r="AK1785" t="str">
            <v>x</v>
          </cell>
          <cell r="AL1785" t="str">
            <v>x</v>
          </cell>
          <cell r="AM1785" t="str">
            <v>x</v>
          </cell>
          <cell r="AN1785" t="str">
            <v>x</v>
          </cell>
          <cell r="AO1785" t="str">
            <v>x</v>
          </cell>
          <cell r="AP1785" t="str">
            <v/>
          </cell>
          <cell r="AQ1785" t="str">
            <v>x</v>
          </cell>
          <cell r="AR1785" t="str">
            <v>x</v>
          </cell>
          <cell r="AS1785" t="str">
            <v>x</v>
          </cell>
          <cell r="AT1785" t="str">
            <v/>
          </cell>
          <cell r="AU1785" t="str">
            <v>x</v>
          </cell>
          <cell r="AV1785" t="str">
            <v/>
          </cell>
          <cell r="AW1785" t="str">
            <v>x</v>
          </cell>
          <cell r="AX1785" t="str">
            <v>x</v>
          </cell>
          <cell r="AY1785" t="str">
            <v>x</v>
          </cell>
          <cell r="AZ1785" t="str">
            <v>x</v>
          </cell>
          <cell r="BA1785" t="str">
            <v>x</v>
          </cell>
          <cell r="BB1785" t="str">
            <v>x</v>
          </cell>
          <cell r="BC1785" t="str">
            <v>x</v>
          </cell>
          <cell r="BD1785" t="str">
            <v>x</v>
          </cell>
          <cell r="BE1785" t="str">
            <v>x</v>
          </cell>
          <cell r="BF1785" t="str">
            <v>x</v>
          </cell>
          <cell r="BG1785" t="str">
            <v>x</v>
          </cell>
          <cell r="BH1785" t="str">
            <v/>
          </cell>
        </row>
        <row r="1786">
          <cell r="A1786">
            <v>967</v>
          </cell>
          <cell r="B1786">
            <v>3</v>
          </cell>
          <cell r="C1786" t="str">
            <v>DC1QP02</v>
          </cell>
          <cell r="D1786" t="str">
            <v>DC1QP02-DV</v>
          </cell>
          <cell r="E1786">
            <v>31</v>
          </cell>
          <cell r="F1786" t="str">
            <v>GDQP 2: Công tác Quốc phòng - An ninh</v>
          </cell>
          <cell r="G1786">
            <v>2</v>
          </cell>
          <cell r="H1786">
            <v>30</v>
          </cell>
          <cell r="I1786" t="str">
            <v/>
          </cell>
          <cell r="J1786" t="str">
            <v/>
          </cell>
          <cell r="K1786" t="str">
            <v/>
          </cell>
          <cell r="L1786" t="str">
            <v>Viết</v>
          </cell>
          <cell r="M1786">
            <v>60</v>
          </cell>
          <cell r="N1786" t="str">
            <v>Quốc phòng - An ninh</v>
          </cell>
          <cell r="O1786" t="str">
            <v>GIÁO DỤC QPAN</v>
          </cell>
          <cell r="P1786" t="str">
            <v>QPAN</v>
          </cell>
          <cell r="Q1786" t="str">
            <v>QPAN</v>
          </cell>
          <cell r="R1786" t="str">
            <v>QPAN-QPAN</v>
          </cell>
          <cell r="U1786" t="str">
            <v>x</v>
          </cell>
          <cell r="V1786" t="str">
            <v>x</v>
          </cell>
          <cell r="W1786" t="str">
            <v>x</v>
          </cell>
          <cell r="X1786" t="str">
            <v>x</v>
          </cell>
          <cell r="Y1786" t="str">
            <v>x</v>
          </cell>
          <cell r="Z1786" t="str">
            <v>x</v>
          </cell>
          <cell r="AA1786" t="str">
            <v>x</v>
          </cell>
          <cell r="AB1786" t="str">
            <v>x</v>
          </cell>
          <cell r="AC1786" t="str">
            <v>x</v>
          </cell>
          <cell r="AD1786" t="str">
            <v>x</v>
          </cell>
          <cell r="AE1786" t="str">
            <v>x</v>
          </cell>
          <cell r="AG1786" t="str">
            <v>x</v>
          </cell>
          <cell r="AH1786" t="str">
            <v>x</v>
          </cell>
          <cell r="AJ1786" t="str">
            <v>x</v>
          </cell>
          <cell r="AK1786" t="str">
            <v>x</v>
          </cell>
          <cell r="AL1786" t="str">
            <v>x</v>
          </cell>
          <cell r="AM1786" t="str">
            <v>x</v>
          </cell>
          <cell r="AN1786" t="str">
            <v>x</v>
          </cell>
          <cell r="AO1786" t="str">
            <v>x</v>
          </cell>
          <cell r="AP1786" t="str">
            <v/>
          </cell>
          <cell r="AQ1786" t="str">
            <v>x</v>
          </cell>
          <cell r="AR1786" t="str">
            <v>x</v>
          </cell>
          <cell r="AS1786" t="str">
            <v>x</v>
          </cell>
          <cell r="AT1786" t="str">
            <v/>
          </cell>
          <cell r="AU1786" t="str">
            <v>x</v>
          </cell>
          <cell r="AV1786" t="str">
            <v/>
          </cell>
          <cell r="AW1786" t="str">
            <v>x</v>
          </cell>
          <cell r="AX1786" t="str">
            <v>x</v>
          </cell>
          <cell r="AY1786" t="str">
            <v>x</v>
          </cell>
          <cell r="AZ1786" t="str">
            <v>x</v>
          </cell>
          <cell r="BA1786" t="str">
            <v>x</v>
          </cell>
          <cell r="BB1786" t="str">
            <v>x</v>
          </cell>
          <cell r="BC1786" t="str">
            <v>x</v>
          </cell>
          <cell r="BD1786" t="str">
            <v>x</v>
          </cell>
          <cell r="BE1786" t="str">
            <v>x</v>
          </cell>
          <cell r="BF1786" t="str">
            <v>x</v>
          </cell>
          <cell r="BG1786" t="str">
            <v>x</v>
          </cell>
          <cell r="BH1786" t="str">
            <v/>
          </cell>
        </row>
        <row r="1787">
          <cell r="A1787">
            <v>967</v>
          </cell>
          <cell r="B1787">
            <v>4</v>
          </cell>
          <cell r="C1787" t="str">
            <v>CC1QP02</v>
          </cell>
          <cell r="D1787" t="str">
            <v>CC1QP02-CC</v>
          </cell>
          <cell r="E1787">
            <v>31</v>
          </cell>
          <cell r="F1787" t="str">
            <v>GDQP 2: Công tác Quốc phòng - An ninh</v>
          </cell>
          <cell r="G1787">
            <v>2</v>
          </cell>
          <cell r="H1787">
            <v>30</v>
          </cell>
          <cell r="I1787" t="str">
            <v/>
          </cell>
          <cell r="J1787" t="str">
            <v/>
          </cell>
          <cell r="K1787" t="str">
            <v/>
          </cell>
          <cell r="L1787" t="str">
            <v>Viết</v>
          </cell>
          <cell r="M1787">
            <v>60</v>
          </cell>
          <cell r="N1787" t="str">
            <v>Quốc phòng - An ninh</v>
          </cell>
          <cell r="O1787" t="str">
            <v>GIÁO DỤC QPAN</v>
          </cell>
          <cell r="P1787" t="str">
            <v>QPAN</v>
          </cell>
          <cell r="Q1787" t="str">
            <v>QPAN</v>
          </cell>
          <cell r="R1787" t="str">
            <v>QPAN-QPAN</v>
          </cell>
          <cell r="U1787" t="str">
            <v>x</v>
          </cell>
          <cell r="V1787" t="str">
            <v>x</v>
          </cell>
          <cell r="W1787" t="str">
            <v>x</v>
          </cell>
          <cell r="X1787" t="str">
            <v>x</v>
          </cell>
          <cell r="Y1787" t="str">
            <v>x</v>
          </cell>
          <cell r="Z1787" t="str">
            <v>x</v>
          </cell>
          <cell r="AA1787" t="str">
            <v>x</v>
          </cell>
          <cell r="AB1787" t="str">
            <v>x</v>
          </cell>
          <cell r="AC1787" t="str">
            <v>x</v>
          </cell>
          <cell r="AD1787" t="str">
            <v>x</v>
          </cell>
          <cell r="AE1787" t="str">
            <v>x</v>
          </cell>
          <cell r="AG1787" t="str">
            <v>x</v>
          </cell>
          <cell r="AH1787" t="str">
            <v>x</v>
          </cell>
          <cell r="AJ1787" t="str">
            <v>x</v>
          </cell>
          <cell r="AK1787" t="str">
            <v>x</v>
          </cell>
          <cell r="AL1787" t="str">
            <v>x</v>
          </cell>
          <cell r="AM1787" t="str">
            <v>x</v>
          </cell>
          <cell r="AN1787" t="str">
            <v>x</v>
          </cell>
          <cell r="AO1787" t="str">
            <v>x</v>
          </cell>
          <cell r="AP1787" t="str">
            <v/>
          </cell>
          <cell r="AQ1787" t="str">
            <v>x</v>
          </cell>
          <cell r="AR1787" t="str">
            <v>x</v>
          </cell>
          <cell r="AS1787" t="str">
            <v>x</v>
          </cell>
          <cell r="AT1787" t="str">
            <v/>
          </cell>
          <cell r="AU1787" t="str">
            <v>x</v>
          </cell>
          <cell r="AV1787" t="str">
            <v/>
          </cell>
          <cell r="AW1787" t="str">
            <v>x</v>
          </cell>
          <cell r="AX1787" t="str">
            <v>x</v>
          </cell>
          <cell r="AY1787" t="str">
            <v>x</v>
          </cell>
          <cell r="AZ1787" t="str">
            <v>x</v>
          </cell>
          <cell r="BA1787" t="str">
            <v>x</v>
          </cell>
          <cell r="BB1787" t="str">
            <v>x</v>
          </cell>
          <cell r="BC1787" t="str">
            <v>x</v>
          </cell>
          <cell r="BD1787" t="str">
            <v>x</v>
          </cell>
          <cell r="BE1787" t="str">
            <v>x</v>
          </cell>
          <cell r="BF1787" t="str">
            <v>x</v>
          </cell>
          <cell r="BG1787" t="str">
            <v>x</v>
          </cell>
          <cell r="BH1787" t="str">
            <v/>
          </cell>
        </row>
        <row r="1788">
          <cell r="A1788">
            <v>967</v>
          </cell>
          <cell r="B1788">
            <v>5</v>
          </cell>
          <cell r="C1788" t="str">
            <v>CC1QP02</v>
          </cell>
          <cell r="D1788" t="str">
            <v>CC1QP02-CL</v>
          </cell>
          <cell r="E1788">
            <v>31</v>
          </cell>
          <cell r="F1788" t="str">
            <v>GDQP 2: Công tác Quốc phòng - An ninh</v>
          </cell>
          <cell r="G1788">
            <v>2</v>
          </cell>
          <cell r="H1788">
            <v>30</v>
          </cell>
          <cell r="I1788" t="str">
            <v/>
          </cell>
          <cell r="J1788" t="str">
            <v/>
          </cell>
          <cell r="K1788" t="str">
            <v/>
          </cell>
          <cell r="L1788" t="str">
            <v>Viết</v>
          </cell>
          <cell r="M1788">
            <v>60</v>
          </cell>
          <cell r="N1788" t="str">
            <v>Quốc phòng - An ninh</v>
          </cell>
          <cell r="O1788" t="str">
            <v>GIÁO DỤC QPAN</v>
          </cell>
          <cell r="P1788" t="str">
            <v>QPAN</v>
          </cell>
          <cell r="Q1788" t="str">
            <v>QPAN</v>
          </cell>
          <cell r="R1788" t="str">
            <v>QPAN-QPAN</v>
          </cell>
          <cell r="U1788" t="str">
            <v>x</v>
          </cell>
          <cell r="V1788" t="str">
            <v>x</v>
          </cell>
          <cell r="W1788" t="str">
            <v>x</v>
          </cell>
          <cell r="X1788" t="str">
            <v>x</v>
          </cell>
          <cell r="Y1788" t="str">
            <v>x</v>
          </cell>
          <cell r="Z1788" t="str">
            <v>x</v>
          </cell>
          <cell r="AA1788" t="str">
            <v>x</v>
          </cell>
          <cell r="AB1788" t="str">
            <v>x</v>
          </cell>
          <cell r="AC1788" t="str">
            <v>x</v>
          </cell>
          <cell r="AD1788" t="str">
            <v>x</v>
          </cell>
          <cell r="AE1788" t="str">
            <v>x</v>
          </cell>
          <cell r="AG1788" t="str">
            <v>x</v>
          </cell>
          <cell r="AH1788" t="str">
            <v>x</v>
          </cell>
          <cell r="AJ1788" t="str">
            <v>x</v>
          </cell>
          <cell r="AK1788" t="str">
            <v>x</v>
          </cell>
          <cell r="AL1788" t="str">
            <v>x</v>
          </cell>
          <cell r="AM1788" t="str">
            <v>x</v>
          </cell>
          <cell r="AN1788" t="str">
            <v>x</v>
          </cell>
          <cell r="AO1788" t="str">
            <v>x</v>
          </cell>
          <cell r="AP1788" t="str">
            <v/>
          </cell>
          <cell r="AQ1788" t="str">
            <v>x</v>
          </cell>
          <cell r="AR1788" t="str">
            <v>x</v>
          </cell>
          <cell r="AS1788" t="str">
            <v>x</v>
          </cell>
          <cell r="AT1788" t="str">
            <v/>
          </cell>
          <cell r="AU1788" t="str">
            <v>x</v>
          </cell>
          <cell r="AV1788" t="str">
            <v/>
          </cell>
          <cell r="AW1788" t="str">
            <v>x</v>
          </cell>
          <cell r="AX1788" t="str">
            <v>x</v>
          </cell>
          <cell r="AY1788" t="str">
            <v>x</v>
          </cell>
          <cell r="AZ1788" t="str">
            <v>x</v>
          </cell>
          <cell r="BA1788" t="str">
            <v>x</v>
          </cell>
          <cell r="BB1788" t="str">
            <v>x</v>
          </cell>
          <cell r="BC1788" t="str">
            <v>x</v>
          </cell>
          <cell r="BD1788" t="str">
            <v>x</v>
          </cell>
          <cell r="BE1788" t="str">
            <v>x</v>
          </cell>
          <cell r="BF1788" t="str">
            <v>x</v>
          </cell>
          <cell r="BG1788" t="str">
            <v>x</v>
          </cell>
          <cell r="BH1788" t="str">
            <v/>
          </cell>
        </row>
        <row r="1789">
          <cell r="A1789">
            <v>968</v>
          </cell>
          <cell r="B1789">
            <v>1</v>
          </cell>
          <cell r="C1789" t="str">
            <v>DC1QP03</v>
          </cell>
          <cell r="D1789" t="str">
            <v>DC1QP03-DC</v>
          </cell>
          <cell r="E1789">
            <v>32</v>
          </cell>
          <cell r="F1789" t="str">
            <v>GDQP 3: Quân sự chung và chiến thuật, kỹ thuật bắn súng tiểu liên AK (CKC)</v>
          </cell>
          <cell r="G1789">
            <v>3</v>
          </cell>
          <cell r="H1789">
            <v>15</v>
          </cell>
          <cell r="I1789">
            <v>60</v>
          </cell>
          <cell r="J1789" t="str">
            <v/>
          </cell>
          <cell r="K1789" t="str">
            <v/>
          </cell>
          <cell r="L1789" t="str">
            <v>TH</v>
          </cell>
          <cell r="M1789" t="str">
            <v/>
          </cell>
          <cell r="N1789" t="str">
            <v>Quốc phòng - An ninh</v>
          </cell>
          <cell r="O1789" t="str">
            <v>GIÁO DỤC QPAN</v>
          </cell>
          <cell r="P1789" t="str">
            <v>QPAN</v>
          </cell>
          <cell r="Q1789" t="str">
            <v>QPAN</v>
          </cell>
          <cell r="R1789" t="str">
            <v>QPAN-QPAN</v>
          </cell>
          <cell r="U1789" t="str">
            <v>x</v>
          </cell>
          <cell r="V1789" t="str">
            <v>x</v>
          </cell>
          <cell r="W1789" t="str">
            <v>x</v>
          </cell>
          <cell r="X1789" t="str">
            <v>x</v>
          </cell>
          <cell r="Y1789" t="str">
            <v>x</v>
          </cell>
          <cell r="Z1789" t="str">
            <v>x</v>
          </cell>
          <cell r="AA1789" t="str">
            <v>x</v>
          </cell>
          <cell r="AB1789" t="str">
            <v>x</v>
          </cell>
          <cell r="AC1789" t="str">
            <v>x</v>
          </cell>
          <cell r="AD1789" t="str">
            <v>x</v>
          </cell>
          <cell r="AE1789" t="str">
            <v>x</v>
          </cell>
          <cell r="AG1789" t="str">
            <v>x</v>
          </cell>
          <cell r="AH1789" t="str">
            <v>x</v>
          </cell>
          <cell r="AJ1789" t="str">
            <v>x</v>
          </cell>
          <cell r="AK1789" t="str">
            <v>x</v>
          </cell>
          <cell r="AL1789" t="str">
            <v>x</v>
          </cell>
          <cell r="AM1789" t="str">
            <v>x</v>
          </cell>
          <cell r="AN1789" t="str">
            <v>x</v>
          </cell>
          <cell r="AO1789" t="str">
            <v>x</v>
          </cell>
          <cell r="AP1789" t="str">
            <v/>
          </cell>
          <cell r="AQ1789" t="str">
            <v>x</v>
          </cell>
          <cell r="AR1789" t="str">
            <v>x</v>
          </cell>
          <cell r="AS1789" t="str">
            <v>x</v>
          </cell>
          <cell r="AT1789" t="str">
            <v/>
          </cell>
          <cell r="AU1789" t="str">
            <v>x</v>
          </cell>
          <cell r="AV1789" t="str">
            <v/>
          </cell>
          <cell r="AW1789" t="str">
            <v>x</v>
          </cell>
          <cell r="AX1789" t="str">
            <v>x</v>
          </cell>
          <cell r="AY1789" t="str">
            <v>x</v>
          </cell>
          <cell r="AZ1789" t="str">
            <v>x</v>
          </cell>
          <cell r="BA1789" t="str">
            <v>x</v>
          </cell>
          <cell r="BB1789" t="str">
            <v>x</v>
          </cell>
          <cell r="BC1789" t="str">
            <v>x</v>
          </cell>
          <cell r="BD1789" t="str">
            <v>x</v>
          </cell>
          <cell r="BE1789" t="str">
            <v>x</v>
          </cell>
          <cell r="BF1789" t="str">
            <v>x</v>
          </cell>
          <cell r="BG1789" t="str">
            <v>x</v>
          </cell>
          <cell r="BH1789" t="str">
            <v/>
          </cell>
        </row>
        <row r="1790">
          <cell r="A1790">
            <v>968</v>
          </cell>
          <cell r="B1790">
            <v>4</v>
          </cell>
          <cell r="C1790" t="str">
            <v>CC1QP03</v>
          </cell>
          <cell r="D1790" t="str">
            <v>CC1QP03-CC</v>
          </cell>
          <cell r="E1790">
            <v>32</v>
          </cell>
          <cell r="F1790" t="str">
            <v>GDQP 3: Quân sự chung và chiến thuật, kỹ thuật bắn súng tiểu liên AK (CKC)</v>
          </cell>
          <cell r="G1790">
            <v>3</v>
          </cell>
          <cell r="H1790">
            <v>15</v>
          </cell>
          <cell r="I1790">
            <v>60</v>
          </cell>
          <cell r="J1790" t="str">
            <v/>
          </cell>
          <cell r="K1790" t="str">
            <v/>
          </cell>
          <cell r="L1790" t="str">
            <v>TH</v>
          </cell>
          <cell r="M1790" t="str">
            <v/>
          </cell>
          <cell r="N1790" t="str">
            <v>Quốc phòng - An ninh</v>
          </cell>
          <cell r="O1790" t="str">
            <v>GIÁO DỤC QPAN</v>
          </cell>
          <cell r="P1790" t="str">
            <v>QPAN</v>
          </cell>
          <cell r="Q1790" t="str">
            <v>QPAN</v>
          </cell>
          <cell r="R1790" t="str">
            <v>QPAN-QPAN</v>
          </cell>
          <cell r="U1790" t="str">
            <v>x</v>
          </cell>
          <cell r="V1790" t="str">
            <v>x</v>
          </cell>
          <cell r="W1790" t="str">
            <v>x</v>
          </cell>
          <cell r="X1790" t="str">
            <v>x</v>
          </cell>
          <cell r="Y1790" t="str">
            <v>x</v>
          </cell>
          <cell r="Z1790" t="str">
            <v>x</v>
          </cell>
          <cell r="AA1790" t="str">
            <v>x</v>
          </cell>
          <cell r="AB1790" t="str">
            <v>x</v>
          </cell>
          <cell r="AC1790" t="str">
            <v>x</v>
          </cell>
          <cell r="AD1790" t="str">
            <v>x</v>
          </cell>
          <cell r="AE1790" t="str">
            <v>x</v>
          </cell>
          <cell r="AG1790" t="str">
            <v>x</v>
          </cell>
          <cell r="AH1790" t="str">
            <v>x</v>
          </cell>
          <cell r="AJ1790" t="str">
            <v>x</v>
          </cell>
          <cell r="AK1790" t="str">
            <v>x</v>
          </cell>
          <cell r="AL1790" t="str">
            <v>x</v>
          </cell>
          <cell r="AM1790" t="str">
            <v>x</v>
          </cell>
          <cell r="AN1790" t="str">
            <v>x</v>
          </cell>
          <cell r="AO1790" t="str">
            <v>x</v>
          </cell>
          <cell r="AP1790" t="str">
            <v/>
          </cell>
          <cell r="AQ1790" t="str">
            <v>x</v>
          </cell>
          <cell r="AR1790" t="str">
            <v>x</v>
          </cell>
          <cell r="AS1790" t="str">
            <v>x</v>
          </cell>
          <cell r="AT1790" t="str">
            <v/>
          </cell>
          <cell r="AU1790" t="str">
            <v>x</v>
          </cell>
          <cell r="AV1790" t="str">
            <v/>
          </cell>
          <cell r="AW1790" t="str">
            <v>x</v>
          </cell>
          <cell r="AX1790" t="str">
            <v>x</v>
          </cell>
          <cell r="AY1790" t="str">
            <v>x</v>
          </cell>
          <cell r="AZ1790" t="str">
            <v>x</v>
          </cell>
          <cell r="BA1790" t="str">
            <v>x</v>
          </cell>
          <cell r="BB1790" t="str">
            <v>x</v>
          </cell>
          <cell r="BC1790" t="str">
            <v>x</v>
          </cell>
          <cell r="BD1790" t="str">
            <v>x</v>
          </cell>
          <cell r="BE1790" t="str">
            <v>x</v>
          </cell>
          <cell r="BF1790" t="str">
            <v>x</v>
          </cell>
          <cell r="BG1790" t="str">
            <v>x</v>
          </cell>
          <cell r="BH1790" t="str">
            <v/>
          </cell>
        </row>
        <row r="1791">
          <cell r="A1791">
            <v>969</v>
          </cell>
          <cell r="B1791">
            <v>1</v>
          </cell>
          <cell r="C1791" t="str">
            <v>DC3MO22</v>
          </cell>
          <cell r="D1791" t="str">
            <v>DC3MO22-DC</v>
          </cell>
          <cell r="E1791">
            <v>560</v>
          </cell>
          <cell r="F1791" t="str">
            <v>Dự toán môi trường</v>
          </cell>
          <cell r="G1791">
            <v>2</v>
          </cell>
          <cell r="H1791">
            <v>30</v>
          </cell>
          <cell r="I1791" t="str">
            <v/>
          </cell>
          <cell r="J1791" t="str">
            <v/>
          </cell>
          <cell r="K1791" t="str">
            <v/>
          </cell>
          <cell r="L1791" t="str">
            <v>Viết</v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 t="str">
            <v/>
          </cell>
          <cell r="R1791" t="str">
            <v>-</v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G1791" t="str">
            <v/>
          </cell>
          <cell r="AH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</row>
        <row r="1792">
          <cell r="A1792">
            <v>970</v>
          </cell>
          <cell r="B1792">
            <v>1</v>
          </cell>
          <cell r="C1792" t="str">
            <v>DC3DS33AB</v>
          </cell>
          <cell r="D1792" t="str">
            <v>DC3DS33AB-DC</v>
          </cell>
          <cell r="E1792" t="str">
            <v/>
          </cell>
          <cell r="F1792" t="str">
            <v>Tiếng Anh 4</v>
          </cell>
          <cell r="G1792">
            <v>3</v>
          </cell>
          <cell r="H1792">
            <v>30</v>
          </cell>
          <cell r="I1792">
            <v>30</v>
          </cell>
          <cell r="J1792" t="str">
            <v/>
          </cell>
          <cell r="K1792" t="str">
            <v/>
          </cell>
          <cell r="L1792" t="str">
            <v>Viết</v>
          </cell>
          <cell r="M1792">
            <v>60</v>
          </cell>
          <cell r="N1792" t="str">
            <v>Ngoại ngữ</v>
          </cell>
          <cell r="O1792" t="str">
            <v>KHOA HỌC CƠ BẢN</v>
          </cell>
          <cell r="P1792" t="str">
            <v>CBNN</v>
          </cell>
          <cell r="Q1792" t="str">
            <v>KHCB</v>
          </cell>
          <cell r="R1792" t="str">
            <v>KHCB-CBNN</v>
          </cell>
          <cell r="U1792" t="str">
            <v/>
          </cell>
          <cell r="V1792" t="str">
            <v/>
          </cell>
          <cell r="W1792" t="str">
            <v/>
          </cell>
          <cell r="X1792" t="str">
            <v>x</v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G1792" t="str">
            <v/>
          </cell>
          <cell r="AH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</row>
        <row r="1793">
          <cell r="A1793">
            <v>971</v>
          </cell>
          <cell r="B1793">
            <v>1</v>
          </cell>
          <cell r="C1793" t="str">
            <v>DC3DB33AB</v>
          </cell>
          <cell r="D1793" t="str">
            <v>DC3DB33AB-DC</v>
          </cell>
          <cell r="E1793" t="str">
            <v/>
          </cell>
          <cell r="F1793" t="str">
            <v>Tiếng Anh 4</v>
          </cell>
          <cell r="G1793">
            <v>3</v>
          </cell>
          <cell r="H1793">
            <v>30</v>
          </cell>
          <cell r="I1793">
            <v>30</v>
          </cell>
          <cell r="J1793" t="str">
            <v/>
          </cell>
          <cell r="K1793" t="str">
            <v/>
          </cell>
          <cell r="L1793" t="str">
            <v>Viết</v>
          </cell>
          <cell r="M1793">
            <v>60</v>
          </cell>
          <cell r="N1793" t="str">
            <v>Ngoại ngữ</v>
          </cell>
          <cell r="O1793" t="str">
            <v>KHOA HỌC CƠ BẢN</v>
          </cell>
          <cell r="P1793" t="str">
            <v>CBNN</v>
          </cell>
          <cell r="Q1793" t="str">
            <v>KHCB</v>
          </cell>
          <cell r="R1793" t="str">
            <v>KHCB-CBNN</v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>x</v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G1793" t="str">
            <v/>
          </cell>
          <cell r="AH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</row>
        <row r="1794">
          <cell r="A1794">
            <v>972</v>
          </cell>
          <cell r="B1794">
            <v>1</v>
          </cell>
          <cell r="C1794" t="str">
            <v>DC3DD33AB</v>
          </cell>
          <cell r="D1794" t="str">
            <v>DC3DD33AB-DC</v>
          </cell>
          <cell r="E1794" t="str">
            <v/>
          </cell>
          <cell r="F1794" t="str">
            <v>Tiếng Anh 4</v>
          </cell>
          <cell r="G1794">
            <v>3</v>
          </cell>
          <cell r="H1794">
            <v>30</v>
          </cell>
          <cell r="I1794">
            <v>30</v>
          </cell>
          <cell r="J1794" t="str">
            <v/>
          </cell>
          <cell r="K1794" t="str">
            <v/>
          </cell>
          <cell r="L1794" t="str">
            <v>Viết</v>
          </cell>
          <cell r="M1794">
            <v>60</v>
          </cell>
          <cell r="N1794" t="str">
            <v>Ngoại ngữ</v>
          </cell>
          <cell r="O1794" t="str">
            <v>KHOA HỌC CƠ BẢN</v>
          </cell>
          <cell r="P1794" t="str">
            <v>CBNN</v>
          </cell>
          <cell r="Q1794" t="str">
            <v>KHCB</v>
          </cell>
          <cell r="R1794" t="str">
            <v>KHCB-CBNN</v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 t="str">
            <v>x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G1794" t="str">
            <v/>
          </cell>
          <cell r="AH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</row>
        <row r="1795">
          <cell r="A1795">
            <v>973</v>
          </cell>
          <cell r="B1795">
            <v>1</v>
          </cell>
          <cell r="C1795" t="str">
            <v>DC3MX33AB</v>
          </cell>
          <cell r="D1795" t="str">
            <v>DC3MX33AB-DC</v>
          </cell>
          <cell r="E1795" t="str">
            <v/>
          </cell>
          <cell r="F1795" t="str">
            <v>Tiếng Anh 4</v>
          </cell>
          <cell r="G1795">
            <v>3</v>
          </cell>
          <cell r="H1795">
            <v>30</v>
          </cell>
          <cell r="I1795">
            <v>30</v>
          </cell>
          <cell r="J1795" t="str">
            <v/>
          </cell>
          <cell r="K1795" t="str">
            <v/>
          </cell>
          <cell r="L1795" t="str">
            <v>Viết</v>
          </cell>
          <cell r="M1795">
            <v>60</v>
          </cell>
          <cell r="N1795" t="str">
            <v>Ngoại ngữ</v>
          </cell>
          <cell r="O1795" t="str">
            <v>KHOA HỌC CƠ BẢN</v>
          </cell>
          <cell r="P1795" t="str">
            <v>CBNN</v>
          </cell>
          <cell r="Q1795" t="str">
            <v>KHCB</v>
          </cell>
          <cell r="R1795" t="str">
            <v>KHCB-CBNN</v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>x</v>
          </cell>
          <cell r="AD1795" t="str">
            <v/>
          </cell>
          <cell r="AE1795" t="str">
            <v/>
          </cell>
          <cell r="AG1795" t="str">
            <v/>
          </cell>
          <cell r="AH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</row>
        <row r="1796">
          <cell r="A1796">
            <v>974</v>
          </cell>
          <cell r="B1796">
            <v>1</v>
          </cell>
          <cell r="C1796" t="str">
            <v>DC3CA33AB</v>
          </cell>
          <cell r="D1796" t="str">
            <v>DC3CA33AB-DC</v>
          </cell>
          <cell r="E1796" t="str">
            <v/>
          </cell>
          <cell r="F1796" t="str">
            <v>Tiếng Anh 4</v>
          </cell>
          <cell r="G1796">
            <v>3</v>
          </cell>
          <cell r="H1796">
            <v>30</v>
          </cell>
          <cell r="I1796">
            <v>30</v>
          </cell>
          <cell r="J1796" t="str">
            <v/>
          </cell>
          <cell r="K1796" t="str">
            <v/>
          </cell>
          <cell r="L1796" t="str">
            <v>Viết</v>
          </cell>
          <cell r="M1796">
            <v>60</v>
          </cell>
          <cell r="N1796" t="str">
            <v>Ngoại ngữ</v>
          </cell>
          <cell r="O1796" t="str">
            <v>KHOA HỌC CƠ BẢN</v>
          </cell>
          <cell r="P1796" t="str">
            <v>CBNN</v>
          </cell>
          <cell r="Q1796" t="str">
            <v>KHCB</v>
          </cell>
          <cell r="R1796" t="str">
            <v>KHCB-CBNN</v>
          </cell>
          <cell r="U1796" t="str">
            <v>x</v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G1796" t="str">
            <v/>
          </cell>
          <cell r="AH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</row>
        <row r="1797">
          <cell r="C1797" t="str">
            <v>CC3TH88</v>
          </cell>
          <cell r="D1797" t="str">
            <v>CC3TH88-CC</v>
          </cell>
          <cell r="F1797" t="str">
            <v>Đồ án môn học lập trình cơ bản</v>
          </cell>
          <cell r="G1797">
            <v>2</v>
          </cell>
          <cell r="H1797">
            <v>30</v>
          </cell>
          <cell r="L1797" t="str">
            <v>VĐ</v>
          </cell>
        </row>
        <row r="1798">
          <cell r="A1798">
            <v>51</v>
          </cell>
          <cell r="B1798">
            <v>1</v>
          </cell>
          <cell r="C1798" t="str">
            <v>DC2DT27</v>
          </cell>
          <cell r="D1798" t="str">
            <v>DC2DT27-DC</v>
          </cell>
          <cell r="E1798">
            <v>193</v>
          </cell>
          <cell r="F1798" t="str">
            <v>Lý thuyết mạch</v>
          </cell>
          <cell r="G1798">
            <v>3</v>
          </cell>
          <cell r="H1798">
            <v>30</v>
          </cell>
          <cell r="I1798">
            <v>30</v>
          </cell>
          <cell r="J1798" t="str">
            <v/>
          </cell>
          <cell r="K1798" t="str">
            <v/>
          </cell>
          <cell r="L1798" t="str">
            <v>Viết</v>
          </cell>
          <cell r="M1798">
            <v>90</v>
          </cell>
          <cell r="N1798" t="str">
            <v>Điện - Điện tử</v>
          </cell>
          <cell r="O1798" t="str">
            <v>CÔNG NGHỆ THÔNG TIN</v>
          </cell>
          <cell r="P1798" t="str">
            <v>TTDT</v>
          </cell>
          <cell r="Q1798" t="str">
            <v>CNTT</v>
          </cell>
          <cell r="R1798" t="str">
            <v>CNTT-TTDT</v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G1798" t="str">
            <v>x</v>
          </cell>
          <cell r="AH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>x</v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</row>
        <row r="1799">
          <cell r="C1799" t="str">
            <v>DC2MO30</v>
          </cell>
          <cell r="D1799" t="str">
            <v>DC2MO30-DC</v>
          </cell>
          <cell r="F1799" t="str">
            <v>Môi trường nước</v>
          </cell>
          <cell r="G1799">
            <v>2</v>
          </cell>
          <cell r="H1799">
            <v>30</v>
          </cell>
          <cell r="L1799" t="str">
            <v>Viết</v>
          </cell>
          <cell r="P1799" t="str">
            <v>CTMO</v>
          </cell>
        </row>
        <row r="1800">
          <cell r="A1800">
            <v>507</v>
          </cell>
          <cell r="B1800">
            <v>2</v>
          </cell>
          <cell r="C1800" t="str">
            <v>DL2CT33B</v>
          </cell>
          <cell r="D1800" t="str">
            <v>DL2CT33B-DL</v>
          </cell>
          <cell r="E1800">
            <v>96</v>
          </cell>
          <cell r="F1800" t="str">
            <v>Nền và móng</v>
          </cell>
          <cell r="G1800">
            <v>2</v>
          </cell>
          <cell r="H1800">
            <v>30</v>
          </cell>
          <cell r="I1800" t="str">
            <v/>
          </cell>
          <cell r="J1800" t="str">
            <v/>
          </cell>
          <cell r="K1800" t="str">
            <v/>
          </cell>
          <cell r="L1800" t="str">
            <v>Viết</v>
          </cell>
          <cell r="M1800">
            <v>90</v>
          </cell>
          <cell r="N1800" t="str">
            <v>Địa kỹ thuật</v>
          </cell>
          <cell r="O1800" t="str">
            <v>CÔNG TRÌNH</v>
          </cell>
          <cell r="P1800" t="str">
            <v>CTDK</v>
          </cell>
          <cell r="Q1800" t="str">
            <v>KCT</v>
          </cell>
          <cell r="R1800" t="str">
            <v>KCT-CTDK</v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G1800" t="str">
            <v/>
          </cell>
          <cell r="AH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</row>
        <row r="1801">
          <cell r="A1801">
            <v>316</v>
          </cell>
          <cell r="B1801">
            <v>1</v>
          </cell>
          <cell r="C1801" t="str">
            <v>DC2CK55B</v>
          </cell>
          <cell r="D1801" t="str">
            <v>DC2CK55B-DC</v>
          </cell>
          <cell r="E1801">
            <v>108</v>
          </cell>
          <cell r="F1801" t="str">
            <v>Nguyên lý máy</v>
          </cell>
          <cell r="G1801">
            <v>2</v>
          </cell>
          <cell r="H1801">
            <v>30</v>
          </cell>
          <cell r="I1801" t="str">
            <v/>
          </cell>
          <cell r="J1801" t="str">
            <v/>
          </cell>
          <cell r="K1801" t="str">
            <v/>
          </cell>
          <cell r="L1801" t="str">
            <v>VĐ</v>
          </cell>
          <cell r="M1801" t="str">
            <v/>
          </cell>
          <cell r="N1801" t="str">
            <v>Khoa Cơ khí</v>
          </cell>
          <cell r="O1801" t="str">
            <v>CƠ KHÍ</v>
          </cell>
          <cell r="P1801" t="str">
            <v>KCK</v>
          </cell>
          <cell r="Q1801" t="str">
            <v>KCK</v>
          </cell>
          <cell r="R1801" t="str">
            <v>KCK-KCK</v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>x</v>
          </cell>
          <cell r="AC1801" t="str">
            <v>x</v>
          </cell>
          <cell r="AD1801" t="str">
            <v>x</v>
          </cell>
          <cell r="AE1801" t="str">
            <v>x</v>
          </cell>
          <cell r="AG1801" t="str">
            <v/>
          </cell>
          <cell r="AH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</row>
        <row r="1802">
          <cell r="A1802">
            <v>514</v>
          </cell>
          <cell r="B1802">
            <v>1</v>
          </cell>
          <cell r="C1802" t="str">
            <v>DC4RB16</v>
          </cell>
          <cell r="D1802" t="str">
            <v>DC4RB16-DC</v>
          </cell>
          <cell r="E1802">
            <v>745</v>
          </cell>
          <cell r="F1802" t="str">
            <v>Thí nghiệm cơ học đất</v>
          </cell>
          <cell r="G1802">
            <v>1</v>
          </cell>
          <cell r="H1802" t="str">
            <v/>
          </cell>
          <cell r="I1802">
            <v>30</v>
          </cell>
          <cell r="J1802" t="str">
            <v/>
          </cell>
          <cell r="K1802" t="str">
            <v/>
          </cell>
          <cell r="L1802" t="str">
            <v>TH</v>
          </cell>
          <cell r="M1802" t="str">
            <v/>
          </cell>
          <cell r="N1802" t="str">
            <v>Địa kỹ thuật</v>
          </cell>
          <cell r="O1802" t="str">
            <v>CÔNG TRÌNH</v>
          </cell>
          <cell r="P1802" t="str">
            <v>CTDK</v>
          </cell>
          <cell r="Q1802" t="str">
            <v>KCT</v>
          </cell>
          <cell r="R1802" t="str">
            <v>KCT-CTDK</v>
          </cell>
          <cell r="U1802" t="str">
            <v>x</v>
          </cell>
          <cell r="V1802" t="str">
            <v>x</v>
          </cell>
          <cell r="W1802" t="str">
            <v>x</v>
          </cell>
          <cell r="X1802" t="str">
            <v>x</v>
          </cell>
          <cell r="Y1802" t="str">
            <v>x</v>
          </cell>
          <cell r="Z1802" t="str">
            <v>x</v>
          </cell>
          <cell r="AA1802" t="str">
            <v>x</v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G1802" t="str">
            <v/>
          </cell>
          <cell r="AH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>x</v>
          </cell>
          <cell r="AR1802" t="str">
            <v>x</v>
          </cell>
          <cell r="AS1802" t="str">
            <v>x</v>
          </cell>
          <cell r="AT1802" t="str">
            <v/>
          </cell>
          <cell r="AU1802" t="str">
            <v>x</v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</row>
        <row r="1803">
          <cell r="A1803">
            <v>611</v>
          </cell>
          <cell r="B1803">
            <v>1</v>
          </cell>
          <cell r="C1803" t="str">
            <v>DC2CT50</v>
          </cell>
          <cell r="D1803" t="str">
            <v>DC2CT50-DC</v>
          </cell>
          <cell r="E1803">
            <v>74</v>
          </cell>
          <cell r="F1803" t="str">
            <v>Thủy lực</v>
          </cell>
          <cell r="G1803">
            <v>2</v>
          </cell>
          <cell r="H1803">
            <v>30</v>
          </cell>
          <cell r="J1803" t="str">
            <v/>
          </cell>
          <cell r="K1803" t="str">
            <v/>
          </cell>
          <cell r="L1803" t="str">
            <v>Viết</v>
          </cell>
          <cell r="N1803" t="str">
            <v>CNKT Môi trường</v>
          </cell>
          <cell r="O1803" t="str">
            <v>CÔNG TRÌNH</v>
          </cell>
          <cell r="P1803" t="str">
            <v>CTMO</v>
          </cell>
          <cell r="Q1803" t="str">
            <v>KCT</v>
          </cell>
          <cell r="R1803" t="str">
            <v>KCT-CTMO</v>
          </cell>
          <cell r="U1803" t="str">
            <v>x</v>
          </cell>
          <cell r="V1803" t="str">
            <v/>
          </cell>
          <cell r="W1803" t="str">
            <v>x</v>
          </cell>
          <cell r="X1803" t="str">
            <v>x</v>
          </cell>
          <cell r="Y1803" t="str">
            <v>x</v>
          </cell>
          <cell r="Z1803" t="str">
            <v/>
          </cell>
          <cell r="AA1803" t="str">
            <v>x</v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G1803" t="str">
            <v/>
          </cell>
          <cell r="AH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</row>
        <row r="1804">
          <cell r="A1804">
            <v>761</v>
          </cell>
          <cell r="B1804">
            <v>2</v>
          </cell>
          <cell r="C1804" t="str">
            <v>DC3KV90</v>
          </cell>
          <cell r="D1804" t="str">
            <v>DC3KV90-DL</v>
          </cell>
          <cell r="E1804">
            <v>228</v>
          </cell>
          <cell r="F1804" t="str">
            <v>Thương mại điện tử</v>
          </cell>
          <cell r="G1804">
            <v>2</v>
          </cell>
          <cell r="H1804">
            <v>30</v>
          </cell>
          <cell r="I1804" t="str">
            <v/>
          </cell>
          <cell r="J1804" t="str">
            <v/>
          </cell>
          <cell r="K1804" t="str">
            <v/>
          </cell>
          <cell r="L1804" t="str">
            <v>Viết</v>
          </cell>
          <cell r="N1804" t="str">
            <v>Quản trị doanh nghiệp</v>
          </cell>
          <cell r="O1804" t="str">
            <v>KINH TẾ - VẬN TẢI</v>
          </cell>
          <cell r="P1804" t="str">
            <v>KVQT</v>
          </cell>
          <cell r="Q1804" t="str">
            <v>KTVT</v>
          </cell>
          <cell r="R1804" t="str">
            <v>KTVT-KVQT</v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G1804" t="str">
            <v/>
          </cell>
          <cell r="AH1804" t="str">
            <v/>
          </cell>
          <cell r="AJ1804" t="str">
            <v>o</v>
          </cell>
          <cell r="AK1804" t="str">
            <v>o</v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>x</v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>o</v>
          </cell>
          <cell r="BD1804" t="str">
            <v>o</v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</row>
        <row r="1805">
          <cell r="A1805">
            <v>905</v>
          </cell>
          <cell r="B1805">
            <v>1</v>
          </cell>
          <cell r="C1805" t="str">
            <v>DC1CB35</v>
          </cell>
          <cell r="D1805" t="str">
            <v>DC1CB35-DC</v>
          </cell>
          <cell r="E1805">
            <v>7</v>
          </cell>
          <cell r="F1805" t="str">
            <v>Tiếng Anh 1</v>
          </cell>
          <cell r="G1805">
            <v>3</v>
          </cell>
          <cell r="H1805">
            <v>60</v>
          </cell>
          <cell r="J1805" t="str">
            <v/>
          </cell>
          <cell r="K1805" t="str">
            <v/>
          </cell>
          <cell r="L1805" t="str">
            <v>TN</v>
          </cell>
          <cell r="M1805">
            <v>60</v>
          </cell>
          <cell r="N1805" t="str">
            <v>Ngoại ngữ</v>
          </cell>
          <cell r="O1805" t="str">
            <v>KHOA HỌC CƠ BẢN</v>
          </cell>
          <cell r="P1805" t="str">
            <v>CBNN</v>
          </cell>
          <cell r="Q1805" t="str">
            <v>KHCB</v>
          </cell>
          <cell r="R1805" t="str">
            <v>KHCB-CBNN</v>
          </cell>
          <cell r="U1805" t="str">
            <v>x</v>
          </cell>
          <cell r="V1805" t="str">
            <v>x</v>
          </cell>
          <cell r="W1805" t="str">
            <v>x</v>
          </cell>
          <cell r="X1805" t="str">
            <v>x</v>
          </cell>
          <cell r="Y1805" t="str">
            <v>x</v>
          </cell>
          <cell r="Z1805" t="str">
            <v>x</v>
          </cell>
          <cell r="AA1805" t="str">
            <v>x</v>
          </cell>
          <cell r="AB1805" t="str">
            <v>x</v>
          </cell>
          <cell r="AC1805" t="str">
            <v>x</v>
          </cell>
          <cell r="AD1805" t="str">
            <v>x</v>
          </cell>
          <cell r="AE1805" t="str">
            <v>x</v>
          </cell>
          <cell r="AG1805" t="str">
            <v>x</v>
          </cell>
          <cell r="AH1805" t="str">
            <v>x</v>
          </cell>
          <cell r="AJ1805" t="str">
            <v>x</v>
          </cell>
          <cell r="AK1805" t="str">
            <v>x</v>
          </cell>
          <cell r="AL1805" t="str">
            <v>x</v>
          </cell>
          <cell r="AM1805" t="str">
            <v>x</v>
          </cell>
          <cell r="AN1805" t="str">
            <v>x</v>
          </cell>
          <cell r="AO1805" t="str">
            <v>x</v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</row>
        <row r="1806">
          <cell r="A1806">
            <v>956</v>
          </cell>
          <cell r="B1806">
            <v>1</v>
          </cell>
          <cell r="C1806" t="str">
            <v>DC1CB57</v>
          </cell>
          <cell r="D1806" t="str">
            <v>DC1CB57-DC</v>
          </cell>
          <cell r="E1806">
            <v>12</v>
          </cell>
          <cell r="F1806" t="str">
            <v>Toán 3</v>
          </cell>
          <cell r="G1806">
            <v>3</v>
          </cell>
          <cell r="H1806">
            <v>45</v>
          </cell>
          <cell r="I1806" t="str">
            <v/>
          </cell>
          <cell r="J1806" t="str">
            <v/>
          </cell>
          <cell r="K1806" t="str">
            <v/>
          </cell>
          <cell r="L1806" t="str">
            <v>VĐ</v>
          </cell>
          <cell r="M1806">
            <v>75</v>
          </cell>
          <cell r="N1806" t="str">
            <v>Toán</v>
          </cell>
          <cell r="O1806" t="str">
            <v>KHOA HỌC CƠ BẢN</v>
          </cell>
          <cell r="P1806" t="str">
            <v>CBTO</v>
          </cell>
          <cell r="Q1806" t="str">
            <v>KHCB</v>
          </cell>
          <cell r="R1806" t="str">
            <v>KHCB-CBTO</v>
          </cell>
          <cell r="U1806" t="str">
            <v>x</v>
          </cell>
          <cell r="V1806" t="str">
            <v>x</v>
          </cell>
          <cell r="W1806" t="str">
            <v>x</v>
          </cell>
          <cell r="X1806" t="str">
            <v>x</v>
          </cell>
          <cell r="Y1806" t="str">
            <v>x</v>
          </cell>
          <cell r="Z1806" t="str">
            <v>x</v>
          </cell>
          <cell r="AA1806" t="str">
            <v>x</v>
          </cell>
          <cell r="AB1806" t="str">
            <v>x</v>
          </cell>
          <cell r="AC1806" t="str">
            <v>x</v>
          </cell>
          <cell r="AD1806" t="str">
            <v>x</v>
          </cell>
          <cell r="AE1806" t="str">
            <v>x</v>
          </cell>
          <cell r="AG1806" t="str">
            <v>x</v>
          </cell>
          <cell r="AH1806" t="str">
            <v>x</v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</row>
        <row r="1807">
          <cell r="A1807">
            <v>950</v>
          </cell>
          <cell r="B1807">
            <v>1</v>
          </cell>
          <cell r="C1807" t="str">
            <v>DC1CB41</v>
          </cell>
          <cell r="D1807" t="str">
            <v>DC1CB41-DC</v>
          </cell>
          <cell r="E1807">
            <v>11</v>
          </cell>
          <cell r="F1807" t="str">
            <v>Toán 2</v>
          </cell>
          <cell r="G1807">
            <v>2</v>
          </cell>
          <cell r="H1807">
            <v>30</v>
          </cell>
          <cell r="I1807" t="str">
            <v/>
          </cell>
          <cell r="J1807" t="str">
            <v/>
          </cell>
          <cell r="K1807" t="str">
            <v/>
          </cell>
          <cell r="L1807" t="str">
            <v>Viết</v>
          </cell>
          <cell r="M1807">
            <v>60</v>
          </cell>
          <cell r="N1807" t="str">
            <v>Toán</v>
          </cell>
          <cell r="O1807" t="str">
            <v>KHOA HỌC CƠ BẢN</v>
          </cell>
          <cell r="P1807" t="str">
            <v>CBTO</v>
          </cell>
          <cell r="Q1807" t="str">
            <v>KHCB</v>
          </cell>
          <cell r="R1807" t="str">
            <v>KHCB-CBTO</v>
          </cell>
          <cell r="U1807" t="str">
            <v>x</v>
          </cell>
          <cell r="V1807" t="str">
            <v>x</v>
          </cell>
          <cell r="W1807" t="str">
            <v>x</v>
          </cell>
          <cell r="X1807" t="str">
            <v>x</v>
          </cell>
          <cell r="Y1807" t="str">
            <v>x</v>
          </cell>
          <cell r="Z1807" t="str">
            <v>x</v>
          </cell>
          <cell r="AA1807" t="str">
            <v>x</v>
          </cell>
          <cell r="AB1807" t="str">
            <v>x</v>
          </cell>
          <cell r="AC1807" t="str">
            <v>x</v>
          </cell>
          <cell r="AD1807" t="str">
            <v>x</v>
          </cell>
          <cell r="AE1807" t="str">
            <v>x</v>
          </cell>
          <cell r="AG1807" t="str">
            <v>x</v>
          </cell>
          <cell r="AH1807" t="str">
            <v>x</v>
          </cell>
          <cell r="AJ1807" t="str">
            <v/>
          </cell>
          <cell r="AK1807" t="str">
            <v/>
          </cell>
          <cell r="AL1807" t="str">
            <v>x</v>
          </cell>
          <cell r="AM1807" t="str">
            <v>x</v>
          </cell>
          <cell r="AN1807" t="str">
            <v>x</v>
          </cell>
          <cell r="AO1807" t="str">
            <v>x</v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>x</v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</row>
        <row r="1808">
          <cell r="A1808">
            <v>900</v>
          </cell>
          <cell r="B1808">
            <v>1</v>
          </cell>
          <cell r="C1808" t="str">
            <v>DC1CK21</v>
          </cell>
          <cell r="D1808" t="str">
            <v>DC1CK21-DC</v>
          </cell>
          <cell r="E1808">
            <v>16</v>
          </cell>
          <cell r="F1808" t="str">
            <v>Vật lý đại cương 1</v>
          </cell>
          <cell r="G1808">
            <v>3</v>
          </cell>
          <cell r="H1808">
            <v>60</v>
          </cell>
          <cell r="J1808" t="str">
            <v/>
          </cell>
          <cell r="K1808" t="str">
            <v/>
          </cell>
          <cell r="L1808" t="str">
            <v>Viết</v>
          </cell>
          <cell r="M1808">
            <v>90</v>
          </cell>
          <cell r="N1808" t="str">
            <v>Vật lý</v>
          </cell>
          <cell r="O1808" t="str">
            <v>KHOA HỌC CƠ BẢN</v>
          </cell>
          <cell r="P1808" t="str">
            <v>CBLY</v>
          </cell>
          <cell r="Q1808" t="str">
            <v>KHCB</v>
          </cell>
          <cell r="R1808" t="str">
            <v>KHCB-CBLY</v>
          </cell>
          <cell r="U1808" t="str">
            <v>x</v>
          </cell>
          <cell r="V1808" t="str">
            <v>x</v>
          </cell>
          <cell r="W1808" t="str">
            <v>x</v>
          </cell>
          <cell r="X1808" t="str">
            <v>x</v>
          </cell>
          <cell r="Y1808" t="str">
            <v>x</v>
          </cell>
          <cell r="Z1808" t="str">
            <v>x</v>
          </cell>
          <cell r="AA1808" t="str">
            <v>x</v>
          </cell>
          <cell r="AB1808" t="str">
            <v>x</v>
          </cell>
          <cell r="AC1808" t="str">
            <v>x</v>
          </cell>
          <cell r="AD1808" t="str">
            <v>x</v>
          </cell>
          <cell r="AE1808" t="str">
            <v>x</v>
          </cell>
          <cell r="AG1808" t="str">
            <v>x</v>
          </cell>
          <cell r="AH1808" t="str">
            <v>x</v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</row>
        <row r="1809">
          <cell r="A1809">
            <v>900</v>
          </cell>
          <cell r="B1809">
            <v>1</v>
          </cell>
          <cell r="C1809" t="str">
            <v>DC1CB51</v>
          </cell>
          <cell r="D1809" t="str">
            <v>DC1CB51-DC</v>
          </cell>
          <cell r="E1809">
            <v>16</v>
          </cell>
          <cell r="F1809" t="str">
            <v>Vật lý đại cương 1</v>
          </cell>
          <cell r="G1809">
            <v>3</v>
          </cell>
          <cell r="H1809">
            <v>60</v>
          </cell>
          <cell r="J1809" t="str">
            <v/>
          </cell>
          <cell r="K1809" t="str">
            <v/>
          </cell>
          <cell r="L1809" t="str">
            <v>Viết</v>
          </cell>
          <cell r="M1809">
            <v>90</v>
          </cell>
          <cell r="N1809" t="str">
            <v>Vật lý</v>
          </cell>
          <cell r="O1809" t="str">
            <v>KHOA HỌC CƠ BẢN</v>
          </cell>
          <cell r="P1809" t="str">
            <v>CBLY</v>
          </cell>
          <cell r="Q1809" t="str">
            <v>KHCB</v>
          </cell>
          <cell r="R1809" t="str">
            <v>KHCB-CBLY</v>
          </cell>
          <cell r="U1809" t="str">
            <v>x</v>
          </cell>
          <cell r="V1809" t="str">
            <v>x</v>
          </cell>
          <cell r="W1809" t="str">
            <v>x</v>
          </cell>
          <cell r="X1809" t="str">
            <v>x</v>
          </cell>
          <cell r="Y1809" t="str">
            <v>x</v>
          </cell>
          <cell r="Z1809" t="str">
            <v>x</v>
          </cell>
          <cell r="AA1809" t="str">
            <v>x</v>
          </cell>
          <cell r="AB1809" t="str">
            <v>x</v>
          </cell>
          <cell r="AC1809" t="str">
            <v>x</v>
          </cell>
          <cell r="AD1809" t="str">
            <v>x</v>
          </cell>
          <cell r="AE1809" t="str">
            <v>x</v>
          </cell>
          <cell r="AG1809" t="str">
            <v>x</v>
          </cell>
          <cell r="AH1809" t="str">
            <v>x</v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</row>
        <row r="1810">
          <cell r="C1810" t="str">
            <v>DC2ME31</v>
          </cell>
          <cell r="D1810" t="str">
            <v>DC2ME31-DC</v>
          </cell>
          <cell r="F1810" t="str">
            <v>Chi tiết máy 2</v>
          </cell>
          <cell r="G1810">
            <v>2</v>
          </cell>
          <cell r="L1810" t="str">
            <v>VĐ</v>
          </cell>
          <cell r="P1810" t="str">
            <v>KCK</v>
          </cell>
        </row>
        <row r="1811">
          <cell r="C1811" t="str">
            <v>DC2DT50</v>
          </cell>
          <cell r="D1811" t="str">
            <v>DC2DT50-DC</v>
          </cell>
          <cell r="F1811" t="str">
            <v>Điện tử số</v>
          </cell>
          <cell r="G1811">
            <v>2</v>
          </cell>
          <cell r="L1811" t="str">
            <v>Viết</v>
          </cell>
          <cell r="P1811" t="str">
            <v>TTDT</v>
          </cell>
        </row>
        <row r="1812">
          <cell r="C1812" t="str">
            <v>DC3VL23</v>
          </cell>
          <cell r="D1812" t="str">
            <v>DC3VL23-DC</v>
          </cell>
          <cell r="F1812" t="str">
            <v>Điều tra kinh tế kỹ thuật</v>
          </cell>
          <cell r="G1812">
            <v>2</v>
          </cell>
          <cell r="L1812" t="str">
            <v>Viết</v>
          </cell>
        </row>
        <row r="1813">
          <cell r="C1813" t="str">
            <v>DC2DT26</v>
          </cell>
          <cell r="D1813" t="str">
            <v>DC2DT26-DC</v>
          </cell>
          <cell r="F1813" t="str">
            <v>Đo lường điện tử</v>
          </cell>
          <cell r="G1813">
            <v>2</v>
          </cell>
          <cell r="L1813" t="str">
            <v>VĐ</v>
          </cell>
          <cell r="P1813" t="str">
            <v>TTDT</v>
          </cell>
        </row>
        <row r="1814">
          <cell r="C1814" t="str">
            <v>DC2ME32</v>
          </cell>
          <cell r="D1814" t="str">
            <v>DC2ME32-DC</v>
          </cell>
          <cell r="F1814" t="str">
            <v>Đồ án Chi riết máy 2</v>
          </cell>
          <cell r="G1814">
            <v>1</v>
          </cell>
          <cell r="L1814" t="str">
            <v>VĐ</v>
          </cell>
        </row>
        <row r="1815">
          <cell r="C1815" t="str">
            <v>DC2TM21</v>
          </cell>
          <cell r="D1815" t="str">
            <v>DC2TM21-DC</v>
          </cell>
          <cell r="F1815" t="str">
            <v>Đồ án lập trình cơ bản</v>
          </cell>
          <cell r="G1815">
            <v>2</v>
          </cell>
          <cell r="L1815" t="str">
            <v>VĐ</v>
          </cell>
        </row>
        <row r="1816">
          <cell r="C1816" t="str">
            <v>DC2DT60</v>
          </cell>
          <cell r="D1816" t="str">
            <v>DC2DT60-DC</v>
          </cell>
          <cell r="F1816" t="str">
            <v>Kỹ thuật vi xử lý và ứng dụng</v>
          </cell>
          <cell r="G1816">
            <v>3</v>
          </cell>
          <cell r="L1816" t="str">
            <v>VĐ</v>
          </cell>
        </row>
        <row r="1817">
          <cell r="C1817" t="str">
            <v>DC2DT28</v>
          </cell>
          <cell r="D1817" t="str">
            <v>DC2DT28-DC</v>
          </cell>
          <cell r="F1817" t="str">
            <v>Trường điện từ</v>
          </cell>
          <cell r="G1817">
            <v>2</v>
          </cell>
          <cell r="L1817" t="str">
            <v>Viết</v>
          </cell>
        </row>
        <row r="1818">
          <cell r="C1818" t="str">
            <v>DC4TM71</v>
          </cell>
          <cell r="D1818" t="str">
            <v>DC4TM71-DC</v>
          </cell>
          <cell r="F1818" t="str">
            <v>Thực tập Nhóm công nghệ thông tin</v>
          </cell>
          <cell r="G1818">
            <v>3</v>
          </cell>
          <cell r="L1818" t="str">
            <v>VĐ</v>
          </cell>
        </row>
        <row r="1819">
          <cell r="C1819" t="str">
            <v>DC2TM37</v>
          </cell>
          <cell r="D1819" t="str">
            <v>DC2TM37-DC</v>
          </cell>
          <cell r="F1819" t="str">
            <v>Phân tích và thiết kế hệ thống thông tin</v>
          </cell>
          <cell r="G1819">
            <v>2</v>
          </cell>
          <cell r="L1819" t="str">
            <v>Viết</v>
          </cell>
        </row>
        <row r="1820">
          <cell r="C1820" t="str">
            <v>DC3DT34</v>
          </cell>
          <cell r="D1820" t="str">
            <v>DC3DT34-DC</v>
          </cell>
          <cell r="F1820" t="str">
            <v>Cơ sở truyền số liệu</v>
          </cell>
          <cell r="G1820">
            <v>2</v>
          </cell>
          <cell r="L1820" t="str">
            <v>Viết</v>
          </cell>
          <cell r="P1820" t="str">
            <v>TTDT</v>
          </cell>
        </row>
        <row r="1821">
          <cell r="C1821" t="str">
            <v>DC1TT21</v>
          </cell>
          <cell r="D1821" t="str">
            <v>DC1TT21-DC</v>
          </cell>
          <cell r="F1821" t="str">
            <v>Vật lý đại cương 1 (HTTT)</v>
          </cell>
          <cell r="G1821">
            <v>2</v>
          </cell>
          <cell r="L1821" t="str">
            <v>TN</v>
          </cell>
        </row>
        <row r="1822">
          <cell r="C1822" t="str">
            <v>DC1CK22</v>
          </cell>
          <cell r="D1822" t="str">
            <v>DC1CK22-DC</v>
          </cell>
          <cell r="F1822" t="str">
            <v>Vật lý đại cương 2 (CKOT)</v>
          </cell>
          <cell r="G1822">
            <v>2</v>
          </cell>
          <cell r="L1822" t="str">
            <v>TN</v>
          </cell>
          <cell r="M1822">
            <v>60</v>
          </cell>
        </row>
        <row r="1823">
          <cell r="C1823" t="str">
            <v>DC1DT22</v>
          </cell>
          <cell r="D1823" t="str">
            <v>DC1DT22-DC</v>
          </cell>
          <cell r="F1823" t="str">
            <v>Vật lý đại cương 2(ĐT)</v>
          </cell>
          <cell r="G1823">
            <v>2</v>
          </cell>
          <cell r="L1823" t="str">
            <v>TN</v>
          </cell>
          <cell r="M1823">
            <v>60</v>
          </cell>
        </row>
        <row r="1824">
          <cell r="C1824" t="str">
            <v>CC3KT18</v>
          </cell>
          <cell r="D1824" t="str">
            <v>CC3KT18-CC</v>
          </cell>
          <cell r="F1824" t="str">
            <v>Tiếng Anh chuyên ngành</v>
          </cell>
          <cell r="G1824">
            <v>3</v>
          </cell>
          <cell r="L1824" t="str">
            <v>Viết</v>
          </cell>
        </row>
        <row r="1825">
          <cell r="C1825" t="str">
            <v>CC3TH18</v>
          </cell>
          <cell r="D1825" t="str">
            <v>CC3TH18-CC</v>
          </cell>
          <cell r="F1825" t="str">
            <v>Tiếng Anh chuyên ngành(TH)</v>
          </cell>
          <cell r="G1825">
            <v>3</v>
          </cell>
          <cell r="L1825" t="str">
            <v>Viết</v>
          </cell>
          <cell r="P1825" t="str">
            <v>CBNN</v>
          </cell>
        </row>
        <row r="1826">
          <cell r="C1826" t="str">
            <v>DL3CD33</v>
          </cell>
          <cell r="D1826" t="str">
            <v>DL3CD33-DL</v>
          </cell>
          <cell r="F1826" t="str">
            <v>Tiếng Anh chuyên ngành</v>
          </cell>
          <cell r="G1826">
            <v>3</v>
          </cell>
          <cell r="L1826" t="str">
            <v>Viết</v>
          </cell>
          <cell r="P1826" t="str">
            <v>CBNN</v>
          </cell>
        </row>
        <row r="1827">
          <cell r="C1827" t="str">
            <v>DL3DD33</v>
          </cell>
          <cell r="D1827" t="str">
            <v>DL3DD33-DL</v>
          </cell>
          <cell r="F1827" t="str">
            <v>Tiếng Anh chuyên ngành</v>
          </cell>
          <cell r="G1827">
            <v>3</v>
          </cell>
          <cell r="L1827" t="str">
            <v>Viết</v>
          </cell>
          <cell r="P1827" t="str">
            <v>CBNN</v>
          </cell>
        </row>
        <row r="1828">
          <cell r="C1828" t="str">
            <v>DC2HT42</v>
          </cell>
          <cell r="D1828" t="str">
            <v>DC2HT42-DC</v>
          </cell>
          <cell r="F1828" t="str">
            <v>Toán học rời rạc</v>
          </cell>
          <cell r="G1828">
            <v>2</v>
          </cell>
          <cell r="L1828" t="str">
            <v>VĐ</v>
          </cell>
        </row>
        <row r="1829">
          <cell r="C1829" t="str">
            <v>DC1DB33</v>
          </cell>
          <cell r="D1829" t="str">
            <v>DC1DB33-DC</v>
          </cell>
          <cell r="F1829" t="str">
            <v>Tiếng Anh 3</v>
          </cell>
          <cell r="G1829">
            <v>2</v>
          </cell>
          <cell r="L1829" t="str">
            <v>Viết</v>
          </cell>
          <cell r="P1829" t="str">
            <v>CBNN</v>
          </cell>
        </row>
        <row r="1830">
          <cell r="C1830" t="str">
            <v>DC2CC52a</v>
          </cell>
          <cell r="D1830" t="str">
            <v>DC2CC52a-DC</v>
          </cell>
          <cell r="F1830" t="str">
            <v>Thủy văn công trình</v>
          </cell>
          <cell r="G1830">
            <v>3</v>
          </cell>
          <cell r="L1830" t="str">
            <v>Viết</v>
          </cell>
          <cell r="M1830">
            <v>90</v>
          </cell>
          <cell r="N1830" t="str">
            <v xml:space="preserve"> </v>
          </cell>
          <cell r="O1830" t="str">
            <v>CÔNG TRÌNH</v>
          </cell>
          <cell r="P1830" t="str">
            <v>CTKS</v>
          </cell>
          <cell r="Q1830" t="str">
            <v>KCT</v>
          </cell>
          <cell r="R1830" t="str">
            <v xml:space="preserve">KCT </v>
          </cell>
        </row>
        <row r="1831">
          <cell r="C1831" t="str">
            <v>DC2CC52</v>
          </cell>
          <cell r="D1831" t="str">
            <v>DC2CC52-DC</v>
          </cell>
          <cell r="F1831" t="str">
            <v>Thủy văn công trình (+BTL)</v>
          </cell>
          <cell r="G1831">
            <v>3</v>
          </cell>
          <cell r="L1831" t="str">
            <v>Viết</v>
          </cell>
          <cell r="M1831">
            <v>90</v>
          </cell>
          <cell r="N1831" t="str">
            <v xml:space="preserve"> </v>
          </cell>
          <cell r="O1831" t="str">
            <v>CÔNG TRÌNH</v>
          </cell>
          <cell r="P1831" t="str">
            <v>CTKS</v>
          </cell>
          <cell r="Q1831" t="str">
            <v>KCT</v>
          </cell>
          <cell r="R1831" t="str">
            <v xml:space="preserve">KCT </v>
          </cell>
        </row>
        <row r="1832">
          <cell r="C1832" t="str">
            <v>DC2CT52</v>
          </cell>
          <cell r="D1832" t="str">
            <v>DC2CT52-DC</v>
          </cell>
          <cell r="F1832" t="str">
            <v>Thủy văn công trình (+BTL)</v>
          </cell>
          <cell r="G1832">
            <v>3</v>
          </cell>
          <cell r="L1832" t="str">
            <v>VĐ</v>
          </cell>
          <cell r="M1832">
            <v>90</v>
          </cell>
          <cell r="N1832" t="str">
            <v xml:space="preserve"> </v>
          </cell>
          <cell r="O1832" t="str">
            <v>CÔNG TRÌNH</v>
          </cell>
          <cell r="P1832" t="str">
            <v>CTKS</v>
          </cell>
          <cell r="Q1832" t="str">
            <v>KCT</v>
          </cell>
          <cell r="R1832" t="str">
            <v xml:space="preserve">KCT </v>
          </cell>
        </row>
        <row r="1833">
          <cell r="C1833" t="str">
            <v>MH2CT11</v>
          </cell>
          <cell r="D1833" t="str">
            <v>MH2CT11-CC</v>
          </cell>
          <cell r="F1833" t="str">
            <v>Thực hành trắc địa</v>
          </cell>
          <cell r="G1833">
            <v>2</v>
          </cell>
          <cell r="L1833" t="str">
            <v>TH</v>
          </cell>
        </row>
        <row r="1834">
          <cell r="C1834" t="str">
            <v>DC2CD53</v>
          </cell>
          <cell r="D1834" t="str">
            <v>DC2CD53-DC</v>
          </cell>
          <cell r="F1834" t="str">
            <v>Thủy văn công trình</v>
          </cell>
          <cell r="G1834">
            <v>3</v>
          </cell>
          <cell r="L1834" t="str">
            <v>VĐ</v>
          </cell>
          <cell r="M1834">
            <v>90</v>
          </cell>
          <cell r="P1834" t="str">
            <v>CTKS</v>
          </cell>
        </row>
        <row r="1835">
          <cell r="C1835" t="str">
            <v>DL3OT31B</v>
          </cell>
          <cell r="D1835" t="str">
            <v>DL3OT31B-DL</v>
          </cell>
          <cell r="F1835" t="str">
            <v>TBĐ và TBĐKTĐ trên ô tô</v>
          </cell>
          <cell r="G1835">
            <v>2</v>
          </cell>
          <cell r="L1835" t="str">
            <v>VĐ</v>
          </cell>
        </row>
        <row r="1836">
          <cell r="C1836" t="str">
            <v>DC3HT60</v>
          </cell>
          <cell r="D1836" t="str">
            <v>DC3HT60-DC</v>
          </cell>
          <cell r="F1836" t="str">
            <v>Phân tích và thiết kế HTTT</v>
          </cell>
          <cell r="G1836">
            <v>4</v>
          </cell>
          <cell r="L1836" t="str">
            <v>VĐ</v>
          </cell>
        </row>
        <row r="1837">
          <cell r="C1837" t="str">
            <v>DC1TT31</v>
          </cell>
          <cell r="D1837" t="str">
            <v>DC1TT31-DC</v>
          </cell>
          <cell r="F1837" t="str">
            <v>Kỹ thuật xây dựng và trình bày báo cáo</v>
          </cell>
          <cell r="G1837">
            <v>2</v>
          </cell>
          <cell r="L1837" t="str">
            <v>VĐ</v>
          </cell>
        </row>
        <row r="1838">
          <cell r="C1838" t="str">
            <v>DC2DT23</v>
          </cell>
          <cell r="D1838" t="str">
            <v>DC2DT23-DC</v>
          </cell>
          <cell r="F1838" t="str">
            <v>Lập trình C/C++ (Ngành ĐT)</v>
          </cell>
          <cell r="G1838">
            <v>2</v>
          </cell>
          <cell r="L1838" t="str">
            <v>TH</v>
          </cell>
        </row>
        <row r="1839">
          <cell r="C1839" t="str">
            <v>DC2HT33</v>
          </cell>
          <cell r="D1839" t="str">
            <v>DC2HT33-DC</v>
          </cell>
          <cell r="F1839" t="str">
            <v>Lập trình Java</v>
          </cell>
          <cell r="G1839">
            <v>4</v>
          </cell>
          <cell r="L1839" t="str">
            <v>TH</v>
          </cell>
        </row>
        <row r="1840">
          <cell r="C1840" t="str">
            <v>DC2CK21</v>
          </cell>
          <cell r="D1840" t="str">
            <v>DC2CK21-DC</v>
          </cell>
          <cell r="F1840" t="str">
            <v>Cơ học cơ sở</v>
          </cell>
          <cell r="G1840">
            <v>5</v>
          </cell>
          <cell r="L1840" t="str">
            <v>VĐ</v>
          </cell>
        </row>
        <row r="1841">
          <cell r="C1841" t="str">
            <v>DC3ME29</v>
          </cell>
          <cell r="D1841" t="str">
            <v>DC3ME29-DC</v>
          </cell>
          <cell r="F1841" t="str">
            <v xml:space="preserve">Nguyên lý động cơ </v>
          </cell>
          <cell r="G1841">
            <v>2</v>
          </cell>
          <cell r="L1841" t="str">
            <v>VĐ</v>
          </cell>
          <cell r="Q1841" t="str">
            <v>CK</v>
          </cell>
        </row>
        <row r="1842">
          <cell r="C1842" t="str">
            <v>DC3ME22</v>
          </cell>
          <cell r="D1842" t="str">
            <v>DC3ME22-DC</v>
          </cell>
          <cell r="F1842" t="str">
            <v>Kỹ thuật vi điều khiển</v>
          </cell>
          <cell r="G1842">
            <v>3</v>
          </cell>
          <cell r="L1842" t="str">
            <v>TH</v>
          </cell>
          <cell r="P1842" t="str">
            <v>TTDT</v>
          </cell>
          <cell r="Q1842" t="str">
            <v>CNTT</v>
          </cell>
        </row>
        <row r="1843">
          <cell r="C1843" t="str">
            <v>DC3TM64</v>
          </cell>
          <cell r="D1843" t="str">
            <v>DC3TM64-DC</v>
          </cell>
          <cell r="F1843" t="str">
            <v>An ninh mạng</v>
          </cell>
          <cell r="G1843">
            <v>3</v>
          </cell>
          <cell r="L1843" t="str">
            <v>VĐ</v>
          </cell>
        </row>
        <row r="1844">
          <cell r="C1844" t="str">
            <v>MH2OT69</v>
          </cell>
          <cell r="D1844" t="str">
            <v>MH2OT69-CC</v>
          </cell>
          <cell r="F1844" t="str">
            <v>Cấu tạo ô tô</v>
          </cell>
          <cell r="G1844">
            <v>2</v>
          </cell>
          <cell r="L1844" t="str">
            <v>VĐ</v>
          </cell>
        </row>
        <row r="1845">
          <cell r="C1845" t="str">
            <v>DC3TM71</v>
          </cell>
          <cell r="D1845" t="str">
            <v>DC3TM71-DC</v>
          </cell>
          <cell r="F1845" t="str">
            <v>Đánh giá hiệu năng mạng</v>
          </cell>
          <cell r="G1845">
            <v>2</v>
          </cell>
          <cell r="L1845" t="str">
            <v>VĐ</v>
          </cell>
        </row>
        <row r="1846">
          <cell r="C1846" t="str">
            <v>DC2TT32</v>
          </cell>
          <cell r="D1846" t="str">
            <v>DC2TT32-DC</v>
          </cell>
          <cell r="F1846" t="str">
            <v>Điện toán đám mây</v>
          </cell>
          <cell r="G1846">
            <v>2</v>
          </cell>
          <cell r="L1846" t="str">
            <v>VĐ</v>
          </cell>
        </row>
        <row r="1847">
          <cell r="C1847" t="str">
            <v>DC2DT68</v>
          </cell>
          <cell r="D1847" t="str">
            <v>DC2DT68-DC</v>
          </cell>
          <cell r="F1847" t="str">
            <v>Điện tử tương tự</v>
          </cell>
          <cell r="G1847">
            <v>4</v>
          </cell>
          <cell r="L1847" t="str">
            <v>VĐ</v>
          </cell>
        </row>
        <row r="1848">
          <cell r="C1848" t="str">
            <v>DC2DT24</v>
          </cell>
          <cell r="D1848" t="str">
            <v>DC2DT24-DC</v>
          </cell>
          <cell r="F1848" t="str">
            <v>Đồ án điện tử</v>
          </cell>
          <cell r="G1848">
            <v>2</v>
          </cell>
          <cell r="L1848" t="str">
            <v>VĐ</v>
          </cell>
        </row>
        <row r="1849">
          <cell r="C1849" t="str">
            <v>DC2CC54</v>
          </cell>
          <cell r="D1849" t="str">
            <v>DC2CC54-DC</v>
          </cell>
          <cell r="F1849" t="str">
            <v>Đồ án Kết cấu BTCT</v>
          </cell>
          <cell r="G1849">
            <v>1</v>
          </cell>
          <cell r="L1849" t="str">
            <v>VĐ</v>
          </cell>
        </row>
        <row r="1850">
          <cell r="C1850" t="str">
            <v>DC2CS54</v>
          </cell>
          <cell r="D1850" t="str">
            <v>DC2CS54-DC</v>
          </cell>
          <cell r="F1850" t="str">
            <v>Đồ án Kết cấu BTCT</v>
          </cell>
          <cell r="G1850">
            <v>1</v>
          </cell>
          <cell r="L1850" t="str">
            <v>VĐ</v>
          </cell>
        </row>
        <row r="1851">
          <cell r="C1851" t="str">
            <v>DC2CC34</v>
          </cell>
          <cell r="D1851" t="str">
            <v>DC2CC34-DC</v>
          </cell>
          <cell r="F1851" t="str">
            <v>Đồ án Nền và móng</v>
          </cell>
          <cell r="G1851">
            <v>1</v>
          </cell>
          <cell r="L1851" t="str">
            <v>VĐ</v>
          </cell>
        </row>
        <row r="1852">
          <cell r="C1852" t="str">
            <v>DC2CS34</v>
          </cell>
          <cell r="D1852" t="str">
            <v>DC2CS34-DC</v>
          </cell>
          <cell r="F1852" t="str">
            <v>Đồ án Nền và móng</v>
          </cell>
          <cell r="G1852">
            <v>1</v>
          </cell>
          <cell r="L1852" t="str">
            <v>VĐ</v>
          </cell>
        </row>
        <row r="1853">
          <cell r="C1853" t="str">
            <v>DC3CC57</v>
          </cell>
          <cell r="D1853" t="str">
            <v>DC3CC57-DC</v>
          </cell>
          <cell r="F1853" t="str">
            <v>Động lực học dòng sông</v>
          </cell>
          <cell r="G1853">
            <v>2</v>
          </cell>
          <cell r="L1853" t="str">
            <v>Viết</v>
          </cell>
        </row>
        <row r="1854">
          <cell r="C1854" t="str">
            <v>DC3HT34</v>
          </cell>
          <cell r="D1854" t="str">
            <v>DC3HT34-DC</v>
          </cell>
          <cell r="F1854" t="str">
            <v>Giao thông thông minh</v>
          </cell>
          <cell r="G1854">
            <v>3</v>
          </cell>
          <cell r="L1854" t="str">
            <v>VĐ</v>
          </cell>
          <cell r="P1854" t="str">
            <v>TTHT</v>
          </cell>
        </row>
        <row r="1855">
          <cell r="C1855" t="str">
            <v>DC3CC58</v>
          </cell>
          <cell r="D1855" t="str">
            <v>DC3CC58-DC</v>
          </cell>
          <cell r="F1855" t="str">
            <v>Hải văn công trình</v>
          </cell>
          <cell r="G1855">
            <v>2</v>
          </cell>
          <cell r="L1855" t="str">
            <v>Viết</v>
          </cell>
        </row>
        <row r="1856">
          <cell r="C1856" t="str">
            <v>DC3HT43</v>
          </cell>
          <cell r="D1856" t="str">
            <v>DC3HT43-DC</v>
          </cell>
          <cell r="F1856" t="str">
            <v>Hệ thống thông tin địa lý</v>
          </cell>
          <cell r="G1856">
            <v>3</v>
          </cell>
          <cell r="L1856" t="str">
            <v>VĐ</v>
          </cell>
        </row>
        <row r="1857">
          <cell r="C1857" t="str">
            <v>DC2CS52</v>
          </cell>
          <cell r="D1857" t="str">
            <v>DC2CS52-DC</v>
          </cell>
          <cell r="F1857" t="str">
            <v>Kết cấu BTCT</v>
          </cell>
          <cell r="G1857">
            <v>3</v>
          </cell>
          <cell r="L1857" t="str">
            <v>Viết</v>
          </cell>
        </row>
        <row r="1858">
          <cell r="C1858" t="str">
            <v>DC2CC51</v>
          </cell>
          <cell r="D1858" t="str">
            <v>DC2CC51-DC</v>
          </cell>
          <cell r="F1858" t="str">
            <v>Kết cấu thép</v>
          </cell>
          <cell r="G1858">
            <v>2</v>
          </cell>
          <cell r="L1858" t="str">
            <v>Viết</v>
          </cell>
        </row>
        <row r="1859">
          <cell r="C1859" t="str">
            <v>DC2CS51</v>
          </cell>
          <cell r="D1859" t="str">
            <v>DC2CS51-DC</v>
          </cell>
          <cell r="F1859" t="str">
            <v>Kết cấu thép</v>
          </cell>
          <cell r="G1859">
            <v>2</v>
          </cell>
          <cell r="L1859" t="str">
            <v>Viết</v>
          </cell>
        </row>
        <row r="1860">
          <cell r="C1860" t="str">
            <v>DC2CK43</v>
          </cell>
          <cell r="D1860" t="str">
            <v>DC2CK43-DC</v>
          </cell>
          <cell r="F1860" t="str">
            <v>Kỹ thuật điện - điện tử</v>
          </cell>
          <cell r="G1860">
            <v>3</v>
          </cell>
          <cell r="L1860" t="str">
            <v>VĐ</v>
          </cell>
        </row>
        <row r="1861">
          <cell r="C1861" t="str">
            <v>DC3TM48</v>
          </cell>
          <cell r="D1861" t="str">
            <v>DC3TM48-DC</v>
          </cell>
          <cell r="F1861" t="str">
            <v>Kỹ thuật liên mạng</v>
          </cell>
          <cell r="G1861">
            <v>3</v>
          </cell>
          <cell r="L1861" t="str">
            <v>VĐ</v>
          </cell>
        </row>
        <row r="1862">
          <cell r="C1862" t="str">
            <v>DC2DT29</v>
          </cell>
          <cell r="D1862" t="str">
            <v>DC2DT29-DC</v>
          </cell>
          <cell r="F1862" t="str">
            <v>Kỹ thuật vi xử lý và ứng dụng</v>
          </cell>
          <cell r="G1862">
            <v>3</v>
          </cell>
          <cell r="L1862" t="str">
            <v>VĐ</v>
          </cell>
        </row>
        <row r="1863">
          <cell r="C1863" t="str">
            <v>DC1KV51</v>
          </cell>
          <cell r="D1863" t="str">
            <v>DC1KV51-DC</v>
          </cell>
          <cell r="F1863" t="str">
            <v>Lịch sử các học thuyết kinh tế</v>
          </cell>
          <cell r="G1863">
            <v>2</v>
          </cell>
          <cell r="L1863" t="str">
            <v>Viết</v>
          </cell>
        </row>
        <row r="1864">
          <cell r="C1864" t="str">
            <v>DC2ME30</v>
          </cell>
          <cell r="D1864" t="str">
            <v>DC2ME30-DC</v>
          </cell>
          <cell r="F1864" t="str">
            <v>Linh kiện điện tử</v>
          </cell>
          <cell r="G1864">
            <v>2</v>
          </cell>
          <cell r="L1864" t="str">
            <v>Viết</v>
          </cell>
        </row>
        <row r="1865">
          <cell r="C1865" t="str">
            <v>DC3TM12</v>
          </cell>
          <cell r="D1865" t="str">
            <v>DC3TM12-DC</v>
          </cell>
          <cell r="F1865" t="str">
            <v>Mã hóa</v>
          </cell>
          <cell r="G1865">
            <v>2</v>
          </cell>
          <cell r="L1865" t="str">
            <v>VĐ</v>
          </cell>
        </row>
        <row r="1866">
          <cell r="C1866" t="str">
            <v>DC2CD33</v>
          </cell>
          <cell r="D1866" t="str">
            <v>DC2CD33-DC</v>
          </cell>
          <cell r="F1866" t="str">
            <v>Nền và móng</v>
          </cell>
          <cell r="G1866">
            <v>2</v>
          </cell>
          <cell r="L1866" t="str">
            <v>Viết</v>
          </cell>
        </row>
        <row r="1867">
          <cell r="C1867" t="str">
            <v>DC2CC33</v>
          </cell>
          <cell r="D1867" t="str">
            <v>DC2CC33-DC</v>
          </cell>
          <cell r="F1867" t="str">
            <v>Nền và móng</v>
          </cell>
          <cell r="G1867">
            <v>2</v>
          </cell>
          <cell r="L1867" t="str">
            <v>Viết</v>
          </cell>
        </row>
        <row r="1868">
          <cell r="C1868" t="str">
            <v>DC2CS33</v>
          </cell>
          <cell r="D1868" t="str">
            <v>DC2CS33-DC</v>
          </cell>
          <cell r="F1868" t="str">
            <v>Nền và móng</v>
          </cell>
          <cell r="G1868">
            <v>2</v>
          </cell>
          <cell r="L1868" t="str">
            <v>Viết</v>
          </cell>
        </row>
        <row r="1869">
          <cell r="C1869" t="str">
            <v>DC2CK45</v>
          </cell>
          <cell r="D1869" t="str">
            <v>DC2CK45-DC</v>
          </cell>
          <cell r="F1869" t="str">
            <v>Nguyên lý máy</v>
          </cell>
          <cell r="G1869">
            <v>2</v>
          </cell>
          <cell r="L1869" t="str">
            <v>VĐ</v>
          </cell>
        </row>
        <row r="1870">
          <cell r="C1870" t="str">
            <v>DC2TT31</v>
          </cell>
          <cell r="D1870" t="str">
            <v>DC2TT31-DC</v>
          </cell>
          <cell r="F1870" t="str">
            <v>Phần mềm mã nguồn mở</v>
          </cell>
          <cell r="G1870">
            <v>2</v>
          </cell>
          <cell r="L1870" t="str">
            <v>VĐ</v>
          </cell>
        </row>
        <row r="1871">
          <cell r="C1871" t="str">
            <v>DC3DB80</v>
          </cell>
          <cell r="D1871" t="str">
            <v>DC3DB80-DC</v>
          </cell>
          <cell r="F1871" t="str">
            <v>Thiết kế đường ô tô 1</v>
          </cell>
          <cell r="G1871">
            <v>3</v>
          </cell>
          <cell r="L1871" t="str">
            <v>VĐ</v>
          </cell>
        </row>
        <row r="1872">
          <cell r="C1872" t="str">
            <v>DC3DS66</v>
          </cell>
          <cell r="D1872" t="str">
            <v>DC3DS66-DC</v>
          </cell>
          <cell r="F1872" t="str">
            <v>Thiết kế đường sắt 1</v>
          </cell>
          <cell r="G1872">
            <v>3</v>
          </cell>
          <cell r="L1872" t="str">
            <v>Viết</v>
          </cell>
        </row>
        <row r="1873">
          <cell r="C1873" t="str">
            <v>DC3TM46</v>
          </cell>
          <cell r="D1873" t="str">
            <v>DC3TM46-DC</v>
          </cell>
          <cell r="F1873" t="str">
            <v xml:space="preserve">Thiết kế mạng </v>
          </cell>
          <cell r="G1873">
            <v>3</v>
          </cell>
          <cell r="L1873" t="str">
            <v>VĐ</v>
          </cell>
        </row>
        <row r="1874">
          <cell r="C1874" t="str">
            <v>DC4MO15</v>
          </cell>
          <cell r="D1874" t="str">
            <v>DC4MO15-DC</v>
          </cell>
          <cell r="F1874" t="str">
            <v>Thực hành Hóa môi trường</v>
          </cell>
          <cell r="G1874">
            <v>2</v>
          </cell>
          <cell r="L1874" t="str">
            <v>TH</v>
          </cell>
        </row>
        <row r="1875">
          <cell r="C1875" t="str">
            <v>DC3KX18</v>
          </cell>
          <cell r="D1875" t="str">
            <v>DC3KX18-DC</v>
          </cell>
          <cell r="F1875" t="str">
            <v>Tiếng Anh chuyên ngành</v>
          </cell>
          <cell r="G1875">
            <v>3</v>
          </cell>
          <cell r="L1875" t="str">
            <v>Viết</v>
          </cell>
        </row>
        <row r="1876">
          <cell r="C1876" t="str">
            <v>DC3MO18</v>
          </cell>
          <cell r="D1876" t="str">
            <v>DC3MO18-DC</v>
          </cell>
          <cell r="F1876" t="str">
            <v>Tiếng Anh chuyên ngành</v>
          </cell>
          <cell r="G1876">
            <v>3</v>
          </cell>
          <cell r="L1876" t="str">
            <v>Viết</v>
          </cell>
        </row>
        <row r="1877">
          <cell r="C1877" t="str">
            <v>DC3MX18</v>
          </cell>
          <cell r="D1877" t="str">
            <v>DC3MX18-DC</v>
          </cell>
          <cell r="F1877" t="str">
            <v>Tiếng Anh chuyên ngành</v>
          </cell>
          <cell r="G1877">
            <v>3</v>
          </cell>
          <cell r="L1877" t="str">
            <v>Viết</v>
          </cell>
        </row>
        <row r="1878">
          <cell r="C1878" t="str">
            <v>DC3OT18</v>
          </cell>
          <cell r="D1878" t="str">
            <v>DC3OT18-DC</v>
          </cell>
          <cell r="F1878" t="str">
            <v>Tiếng Anh chuyên ngành</v>
          </cell>
          <cell r="G1878">
            <v>3</v>
          </cell>
          <cell r="L1878" t="str">
            <v>Viết</v>
          </cell>
          <cell r="P1878" t="str">
            <v>DC3OT18</v>
          </cell>
        </row>
        <row r="1879">
          <cell r="C1879" t="str">
            <v>DC3VB18</v>
          </cell>
          <cell r="D1879" t="str">
            <v>DC3VB18-DC</v>
          </cell>
          <cell r="F1879" t="str">
            <v>Tiếng Anh chuyên ngành</v>
          </cell>
          <cell r="G1879">
            <v>3</v>
          </cell>
          <cell r="L1879" t="str">
            <v>Viết</v>
          </cell>
        </row>
        <row r="1880">
          <cell r="C1880" t="str">
            <v>DC3VL18</v>
          </cell>
          <cell r="D1880" t="str">
            <v>DC3VL18-DC</v>
          </cell>
          <cell r="F1880" t="str">
            <v>Tiếng Anh chuyên ngành</v>
          </cell>
          <cell r="G1880">
            <v>3</v>
          </cell>
          <cell r="L1880" t="str">
            <v>Viết</v>
          </cell>
        </row>
        <row r="1881">
          <cell r="C1881" t="str">
            <v>DL3KT33</v>
          </cell>
          <cell r="D1881" t="str">
            <v>DL3KT33-DL</v>
          </cell>
          <cell r="F1881" t="str">
            <v>Tiếng Anh 3</v>
          </cell>
          <cell r="G1881">
            <v>3</v>
          </cell>
          <cell r="L1881" t="str">
            <v>Viết</v>
          </cell>
        </row>
        <row r="1882">
          <cell r="C1882" t="str">
            <v>DL3KX33</v>
          </cell>
          <cell r="D1882" t="str">
            <v>DL3KX33-DL</v>
          </cell>
          <cell r="F1882" t="str">
            <v>Tiếng Anh 3</v>
          </cell>
          <cell r="G1882">
            <v>3</v>
          </cell>
          <cell r="L1882" t="str">
            <v>Viết</v>
          </cell>
        </row>
        <row r="1883">
          <cell r="C1883" t="str">
            <v>MH1CB35</v>
          </cell>
          <cell r="D1883" t="str">
            <v>MH1CB35-CC</v>
          </cell>
          <cell r="F1883" t="str">
            <v>Tiếng Anh 1</v>
          </cell>
          <cell r="G1883">
            <v>3</v>
          </cell>
          <cell r="L1883" t="str">
            <v>TN</v>
          </cell>
          <cell r="M1883">
            <v>60</v>
          </cell>
        </row>
        <row r="1884">
          <cell r="C1884" t="str">
            <v>DL3DD93</v>
          </cell>
          <cell r="D1884" t="str">
            <v>DL3DD93-DL</v>
          </cell>
          <cell r="F1884" t="str">
            <v xml:space="preserve">Tin học ứng dụng </v>
          </cell>
          <cell r="G1884">
            <v>2</v>
          </cell>
          <cell r="L1884" t="str">
            <v>TH</v>
          </cell>
        </row>
        <row r="1885">
          <cell r="C1885" t="str">
            <v>DC3CA83</v>
          </cell>
          <cell r="D1885" t="str">
            <v>DC3CA83-DC</v>
          </cell>
          <cell r="F1885" t="str">
            <v>Tổng luận và mố trụ cầu</v>
          </cell>
          <cell r="G1885">
            <v>3</v>
          </cell>
          <cell r="L1885" t="str">
            <v xml:space="preserve">Viết </v>
          </cell>
        </row>
        <row r="1886">
          <cell r="C1886" t="str">
            <v>DC3CA65</v>
          </cell>
          <cell r="D1886" t="str">
            <v>DC3CA65-DC</v>
          </cell>
          <cell r="F1886" t="str">
            <v>Tổng luận và mố trụ cầu</v>
          </cell>
          <cell r="G1886">
            <v>2</v>
          </cell>
          <cell r="L1886" t="str">
            <v>Viết</v>
          </cell>
        </row>
        <row r="1887">
          <cell r="C1887" t="str">
            <v>DC1DT21</v>
          </cell>
          <cell r="D1887" t="str">
            <v>DC1DT21-DC</v>
          </cell>
          <cell r="F1887" t="str">
            <v>Vật lý đại cương 1</v>
          </cell>
          <cell r="G1887">
            <v>3</v>
          </cell>
          <cell r="L1887" t="str">
            <v>TN</v>
          </cell>
        </row>
        <row r="1888">
          <cell r="C1888" t="str">
            <v>DC1TT22</v>
          </cell>
          <cell r="D1888" t="str">
            <v>DC1TT22-DC</v>
          </cell>
          <cell r="F1888" t="str">
            <v>Vật lý đại cương 2</v>
          </cell>
          <cell r="G1888">
            <v>3</v>
          </cell>
          <cell r="L1888" t="str">
            <v>TN</v>
          </cell>
          <cell r="M1888">
            <v>60</v>
          </cell>
        </row>
        <row r="1889">
          <cell r="C1889" t="str">
            <v>DC2DT65</v>
          </cell>
          <cell r="D1889" t="str">
            <v>DC2DT65-DC</v>
          </cell>
          <cell r="F1889" t="str">
            <v>Xử lý tín hiệu số</v>
          </cell>
          <cell r="G1889">
            <v>4</v>
          </cell>
          <cell r="L1889" t="str">
            <v>VĐ</v>
          </cell>
        </row>
        <row r="1890">
          <cell r="C1890" t="str">
            <v>MH2CO23</v>
          </cell>
          <cell r="D1890" t="str">
            <v>MH2CO23-CC</v>
          </cell>
          <cell r="F1890" t="str">
            <v>Cơ kỹ thuật</v>
          </cell>
          <cell r="G1890">
            <v>4</v>
          </cell>
          <cell r="L1890" t="str">
            <v>VĐ</v>
          </cell>
        </row>
        <row r="1891">
          <cell r="C1891" t="str">
            <v>MH1CK21</v>
          </cell>
          <cell r="D1891" t="str">
            <v>MH1CK21-CC</v>
          </cell>
          <cell r="F1891" t="str">
            <v>Vật lý đại cương 1</v>
          </cell>
          <cell r="G1891">
            <v>2</v>
          </cell>
          <cell r="L1891" t="str">
            <v>TN</v>
          </cell>
        </row>
        <row r="1892">
          <cell r="C1892" t="str">
            <v>DC2GT34</v>
          </cell>
          <cell r="D1892" t="str">
            <v>DC2GT34</v>
          </cell>
          <cell r="F1892" t="str">
            <v>Đồ án Nền và móng</v>
          </cell>
          <cell r="L1892" t="str">
            <v>VĐ</v>
          </cell>
        </row>
        <row r="1893">
          <cell r="C1893" t="str">
            <v>DL3OT33</v>
          </cell>
          <cell r="D1893" t="str">
            <v>DL3OT33-DL</v>
          </cell>
          <cell r="F1893" t="str">
            <v>Tiếng anh chuyên ngành</v>
          </cell>
          <cell r="G1893">
            <v>2</v>
          </cell>
          <cell r="L1893" t="str">
            <v>Viết</v>
          </cell>
        </row>
        <row r="1894">
          <cell r="C1894" t="str">
            <v>DC4CS26</v>
          </cell>
          <cell r="D1894" t="str">
            <v>DC4CS26-DC</v>
          </cell>
          <cell r="F1894" t="str">
            <v>Thực tập khảo sát cầu - đường sắt</v>
          </cell>
          <cell r="G1894">
            <v>3</v>
          </cell>
          <cell r="L1894" t="str">
            <v>VĐ</v>
          </cell>
        </row>
        <row r="1895">
          <cell r="C1895" t="str">
            <v>DC4CD26</v>
          </cell>
          <cell r="D1895" t="str">
            <v>DC4CD26-DC</v>
          </cell>
          <cell r="F1895" t="str">
            <v>Thực tập khảo sát cầu đường</v>
          </cell>
          <cell r="G1895">
            <v>3</v>
          </cell>
          <cell r="L1895" t="str">
            <v>VĐ</v>
          </cell>
        </row>
        <row r="1896">
          <cell r="C1896" t="str">
            <v>DC4DB26</v>
          </cell>
          <cell r="D1896" t="str">
            <v>DC4DB26-DC</v>
          </cell>
          <cell r="F1896" t="str">
            <v>Thực tập khảo sát đường</v>
          </cell>
          <cell r="G1896">
            <v>3</v>
          </cell>
          <cell r="L1896" t="str">
            <v>VĐ</v>
          </cell>
        </row>
        <row r="1897">
          <cell r="C1897" t="str">
            <v xml:space="preserve">DC3TH44 </v>
          </cell>
          <cell r="D1897" t="str">
            <v>DC3TH44-DC</v>
          </cell>
          <cell r="F1897" t="str">
            <v>Kiến trúc của hệ thống QL, giám sát PTGT</v>
          </cell>
          <cell r="G1897">
            <v>2</v>
          </cell>
          <cell r="L1897" t="str">
            <v>VĐ</v>
          </cell>
        </row>
        <row r="1898">
          <cell r="C1898" t="str">
            <v>DC3HT31</v>
          </cell>
          <cell r="D1898" t="str">
            <v>DC3HT31-DC</v>
          </cell>
          <cell r="F1898" t="str">
            <v xml:space="preserve"> Lập trình di động</v>
          </cell>
          <cell r="G1898">
            <v>3</v>
          </cell>
          <cell r="L1898" t="str">
            <v>VĐ</v>
          </cell>
        </row>
        <row r="1899">
          <cell r="C1899" t="str">
            <v xml:space="preserve">DC3TM11 </v>
          </cell>
          <cell r="D1899" t="str">
            <v>DC3TM11-DC</v>
          </cell>
          <cell r="F1899" t="str">
            <v>Lý thuyết thông tin</v>
          </cell>
          <cell r="G1899">
            <v>2</v>
          </cell>
          <cell r="L1899" t="str">
            <v>Viết</v>
          </cell>
          <cell r="P1899" t="str">
            <v>TTHT</v>
          </cell>
        </row>
        <row r="1900">
          <cell r="C1900" t="str">
            <v>DC3DT36</v>
          </cell>
          <cell r="D1900" t="str">
            <v>DC3DT36-DC</v>
          </cell>
          <cell r="F1900" t="str">
            <v xml:space="preserve"> Mạng viễn thông</v>
          </cell>
          <cell r="G1900">
            <v>3</v>
          </cell>
          <cell r="L1900" t="str">
            <v>VĐ</v>
          </cell>
          <cell r="P1900" t="str">
            <v>TTDT</v>
          </cell>
        </row>
        <row r="1901">
          <cell r="C1901" t="str">
            <v xml:space="preserve">DC3TM88 </v>
          </cell>
          <cell r="D1901" t="str">
            <v>DC3TM88-DC</v>
          </cell>
          <cell r="F1901" t="str">
            <v>Mô phỏng các hệ thống truyền thông</v>
          </cell>
          <cell r="G1901">
            <v>2</v>
          </cell>
          <cell r="L1901" t="str">
            <v>VĐ</v>
          </cell>
        </row>
        <row r="1902">
          <cell r="C1902" t="str">
            <v xml:space="preserve">DC3DT39 </v>
          </cell>
          <cell r="D1902" t="str">
            <v>DC3DT39-DC</v>
          </cell>
          <cell r="F1902" t="str">
            <v>Mô phỏng hệ thống truyền thông</v>
          </cell>
          <cell r="G1902">
            <v>2</v>
          </cell>
          <cell r="L1902" t="str">
            <v>VĐ</v>
          </cell>
        </row>
        <row r="1903">
          <cell r="C1903" t="str">
            <v>DC3CA78</v>
          </cell>
          <cell r="D1903" t="str">
            <v>DC3CA78-DC</v>
          </cell>
          <cell r="F1903" t="str">
            <v xml:space="preserve"> Mỹ học công trình cầu</v>
          </cell>
          <cell r="G1903">
            <v>2</v>
          </cell>
          <cell r="L1903" t="str">
            <v>Viết</v>
          </cell>
          <cell r="P1903" t="str">
            <v>CTCA</v>
          </cell>
        </row>
        <row r="1904">
          <cell r="C1904" t="str">
            <v xml:space="preserve">DC3DT37 </v>
          </cell>
          <cell r="D1904" t="str">
            <v>DC3DT37-DC</v>
          </cell>
          <cell r="F1904" t="str">
            <v>Ứng dụng điện tử truyền thông trong GTTM</v>
          </cell>
          <cell r="G1904">
            <v>3</v>
          </cell>
          <cell r="L1904" t="str">
            <v>VĐ</v>
          </cell>
          <cell r="P1904" t="str">
            <v>TTDT</v>
          </cell>
        </row>
        <row r="1905">
          <cell r="C1905" t="str">
            <v xml:space="preserve">DC3TN35 </v>
          </cell>
          <cell r="D1905" t="str">
            <v>DC3TN35-DC</v>
          </cell>
          <cell r="F1905" t="str">
            <v>Tài chính doanh nghiệp 3</v>
          </cell>
          <cell r="G1905">
            <v>4</v>
          </cell>
          <cell r="L1905" t="str">
            <v>Viết</v>
          </cell>
          <cell r="P1905" t="str">
            <v>KVTN</v>
          </cell>
        </row>
        <row r="1906">
          <cell r="C1906" t="str">
            <v>DC3CA67</v>
          </cell>
          <cell r="D1906" t="str">
            <v>DC3CA67-DC</v>
          </cell>
          <cell r="F1906" t="str">
            <v xml:space="preserve"> Thiết kế cầu thép</v>
          </cell>
          <cell r="G1906">
            <v>2</v>
          </cell>
          <cell r="L1906" t="str">
            <v>Viết</v>
          </cell>
          <cell r="P1906" t="str">
            <v>CTCA</v>
          </cell>
        </row>
        <row r="1907">
          <cell r="C1907" t="str">
            <v>DC4CA26</v>
          </cell>
          <cell r="D1907" t="str">
            <v>DC4CA26-DC</v>
          </cell>
          <cell r="F1907" t="str">
            <v xml:space="preserve"> Thực tập khảo sát cầu</v>
          </cell>
          <cell r="G1907">
            <v>3</v>
          </cell>
          <cell r="L1907" t="str">
            <v>VĐ</v>
          </cell>
        </row>
        <row r="1908">
          <cell r="C1908" t="str">
            <v>DC3CO18</v>
          </cell>
          <cell r="D1908" t="str">
            <v>DC3CO18-DC</v>
          </cell>
          <cell r="F1908" t="str">
            <v xml:space="preserve"> Tiếng Anh chuyên ngành</v>
          </cell>
          <cell r="G1908">
            <v>3</v>
          </cell>
          <cell r="L1908" t="str">
            <v>Viết</v>
          </cell>
          <cell r="P1908" t="str">
            <v>CBNN</v>
          </cell>
        </row>
        <row r="1909">
          <cell r="C1909" t="str">
            <v>DC3KT18</v>
          </cell>
          <cell r="D1909" t="str">
            <v>DC3KT18-DC</v>
          </cell>
          <cell r="F1909" t="str">
            <v xml:space="preserve"> Tiếng Anh chuyên ngành</v>
          </cell>
          <cell r="G1909">
            <v>3</v>
          </cell>
          <cell r="L1909" t="str">
            <v>Viết</v>
          </cell>
          <cell r="P1909" t="str">
            <v>CBNN</v>
          </cell>
        </row>
        <row r="1910">
          <cell r="C1910" t="str">
            <v>DC3QT18</v>
          </cell>
          <cell r="D1910" t="str">
            <v>DC3QT18-DC</v>
          </cell>
          <cell r="F1910" t="str">
            <v xml:space="preserve"> Tiếng Anh chuyên ngành</v>
          </cell>
          <cell r="G1910">
            <v>3</v>
          </cell>
          <cell r="L1910" t="str">
            <v>Viết</v>
          </cell>
          <cell r="P1910" t="str">
            <v>CBNN</v>
          </cell>
        </row>
        <row r="1911">
          <cell r="C1911" t="str">
            <v>DC3VS18</v>
          </cell>
          <cell r="D1911" t="str">
            <v>DC3VS18-DC</v>
          </cell>
          <cell r="F1911" t="str">
            <v xml:space="preserve"> Tiếng Anh chuyên ngành</v>
          </cell>
          <cell r="G1911">
            <v>3</v>
          </cell>
          <cell r="L1911" t="str">
            <v>Viết</v>
          </cell>
          <cell r="P1911" t="str">
            <v>CBNN</v>
          </cell>
        </row>
        <row r="1912">
          <cell r="C1912" t="str">
            <v>DC3TN18</v>
          </cell>
          <cell r="D1912" t="str">
            <v>DC3TN18-DC</v>
          </cell>
          <cell r="F1912" t="str">
            <v xml:space="preserve"> Tiếng Anh chuyên ngành</v>
          </cell>
          <cell r="G1912">
            <v>3</v>
          </cell>
          <cell r="L1912" t="str">
            <v>Viết</v>
          </cell>
          <cell r="P1912" t="str">
            <v>CBNN</v>
          </cell>
        </row>
        <row r="1913">
          <cell r="C1913" t="str">
            <v xml:space="preserve">DC3TM75 </v>
          </cell>
          <cell r="D1913" t="str">
            <v>DC3TM75-DC</v>
          </cell>
          <cell r="F1913" t="str">
            <v>Truyền dữ liệu</v>
          </cell>
          <cell r="G1913">
            <v>2</v>
          </cell>
          <cell r="L1913" t="str">
            <v>VĐ</v>
          </cell>
        </row>
        <row r="1914">
          <cell r="C1914" t="str">
            <v xml:space="preserve">DC2CK58B </v>
          </cell>
          <cell r="D1914" t="str">
            <v>DC2CK58B-DC</v>
          </cell>
          <cell r="F1914" t="str">
            <v>Truyền động thủy lực và khí nén</v>
          </cell>
          <cell r="G1914">
            <v>2</v>
          </cell>
          <cell r="L1914" t="str">
            <v>VĐ</v>
          </cell>
        </row>
        <row r="1915">
          <cell r="C1915" t="str">
            <v>DC3TM72</v>
          </cell>
          <cell r="D1915" t="str">
            <v>DC3TM72-DC</v>
          </cell>
          <cell r="F1915" t="str">
            <v xml:space="preserve"> Truyền thông đa phương tiện</v>
          </cell>
          <cell r="G1915">
            <v>3</v>
          </cell>
          <cell r="L1915" t="str">
            <v>VĐ</v>
          </cell>
        </row>
        <row r="1916">
          <cell r="C1916" t="str">
            <v>DC3DT35</v>
          </cell>
          <cell r="D1916" t="str">
            <v>DC3DT35-DC</v>
          </cell>
          <cell r="F1916" t="str">
            <v xml:space="preserve"> Xử lý ảnh số và video số</v>
          </cell>
          <cell r="G1916">
            <v>3</v>
          </cell>
          <cell r="L1916" t="str">
            <v>Viết</v>
          </cell>
          <cell r="P1916" t="str">
            <v>TTDT</v>
          </cell>
        </row>
        <row r="1917">
          <cell r="C1917" t="str">
            <v xml:space="preserve">DC1CB98 </v>
          </cell>
          <cell r="D1917" t="str">
            <v>DC1CB98-DC</v>
          </cell>
          <cell r="F1917" t="str">
            <v>Làm việc nhóm và kỹ năng giao tiếp</v>
          </cell>
          <cell r="G1917">
            <v>2</v>
          </cell>
          <cell r="L1917" t="str">
            <v>VĐ</v>
          </cell>
        </row>
        <row r="1918">
          <cell r="C1918" t="str">
            <v>MH1CK26</v>
          </cell>
          <cell r="D1918" t="str">
            <v>MH1CK26-CC</v>
          </cell>
          <cell r="F1918" t="str">
            <v>Hóa học đại cương (Cơ khí)</v>
          </cell>
          <cell r="G1918">
            <v>3</v>
          </cell>
          <cell r="L1918" t="str">
            <v>TN</v>
          </cell>
        </row>
        <row r="1919">
          <cell r="C1919" t="str">
            <v xml:space="preserve">MH2DD61 </v>
          </cell>
          <cell r="D1919" t="str">
            <v>MH2DD61-CC</v>
          </cell>
          <cell r="F1919" t="str">
            <v>Thủy lực công trình</v>
          </cell>
          <cell r="G1919">
            <v>2</v>
          </cell>
          <cell r="L1919" t="str">
            <v>Viết</v>
          </cell>
          <cell r="P1919" t="str">
            <v>CTKS</v>
          </cell>
        </row>
        <row r="1920">
          <cell r="C1920" t="str">
            <v>DC4CS70</v>
          </cell>
          <cell r="D1920" t="str">
            <v>DC4CS70-DC</v>
          </cell>
          <cell r="F1920" t="str">
            <v>Thực tập tốt nghiệp</v>
          </cell>
          <cell r="G1920">
            <v>4</v>
          </cell>
          <cell r="L1920" t="str">
            <v>VĐ</v>
          </cell>
          <cell r="P1920" t="str">
            <v>KVCS</v>
          </cell>
        </row>
        <row r="1921">
          <cell r="C1921" t="str">
            <v>DC3TM73</v>
          </cell>
          <cell r="D1921" t="str">
            <v>DC3TM73-DC</v>
          </cell>
          <cell r="F1921" t="str">
            <v>Mạng không dây và di động</v>
          </cell>
          <cell r="G1921">
            <v>2</v>
          </cell>
          <cell r="L1921" t="str">
            <v>VĐ</v>
          </cell>
          <cell r="P1921" t="str">
            <v>TTUD</v>
          </cell>
        </row>
        <row r="1922">
          <cell r="C1922" t="str">
            <v>DC4TM21</v>
          </cell>
          <cell r="D1922" t="str">
            <v>DC4TM21-DC</v>
          </cell>
          <cell r="F1922" t="str">
            <v>Thực tập Chuyên ngành mạng</v>
          </cell>
          <cell r="G1922">
            <v>2</v>
          </cell>
          <cell r="L1922" t="str">
            <v>VĐ</v>
          </cell>
          <cell r="P1922" t="str">
            <v>TTUD</v>
          </cell>
        </row>
        <row r="1923">
          <cell r="C1923" t="str">
            <v>DC4TM72</v>
          </cell>
          <cell r="D1923" t="str">
            <v>DC4TM72-DC</v>
          </cell>
          <cell r="F1923" t="str">
            <v>Thực tập Công nghệ thông tin</v>
          </cell>
          <cell r="G1923">
            <v>3</v>
          </cell>
          <cell r="L1923" t="str">
            <v>VĐ</v>
          </cell>
          <cell r="P1923" t="str">
            <v>TTUD</v>
          </cell>
        </row>
        <row r="1924">
          <cell r="C1924" t="str">
            <v>DC4TM70</v>
          </cell>
          <cell r="D1924" t="str">
            <v>DC4TM70-DC</v>
          </cell>
          <cell r="F1924" t="str">
            <v>Thực tập tốt nghiệp</v>
          </cell>
          <cell r="G1924">
            <v>4</v>
          </cell>
          <cell r="L1924" t="str">
            <v>VĐ</v>
          </cell>
          <cell r="P1924" t="str">
            <v>TTUD</v>
          </cell>
        </row>
        <row r="1925">
          <cell r="C1925" t="str">
            <v>DC3TM86</v>
          </cell>
          <cell r="D1925" t="str">
            <v>DC3TM86-DC</v>
          </cell>
          <cell r="F1925" t="str">
            <v>Thương mại điện tử</v>
          </cell>
          <cell r="G1925">
            <v>2</v>
          </cell>
          <cell r="L1925" t="str">
            <v>VĐ</v>
          </cell>
          <cell r="P1925" t="str">
            <v>TTUD</v>
          </cell>
        </row>
        <row r="1926">
          <cell r="C1926" t="str">
            <v>DC3TM85</v>
          </cell>
          <cell r="D1926" t="str">
            <v>DC3TM85-DC</v>
          </cell>
          <cell r="F1926" t="str">
            <v>Web thế hệ mới</v>
          </cell>
          <cell r="G1926">
            <v>2</v>
          </cell>
          <cell r="L1926" t="str">
            <v>VĐ</v>
          </cell>
        </row>
        <row r="1927">
          <cell r="C1927" t="str">
            <v>DC3HT52</v>
          </cell>
          <cell r="D1927" t="str">
            <v>DC3HT52-DC</v>
          </cell>
          <cell r="F1927" t="str">
            <v>Đồ án Hệ thống thông tin</v>
          </cell>
          <cell r="G1927">
            <v>3</v>
          </cell>
          <cell r="L1927" t="str">
            <v>VĐ</v>
          </cell>
        </row>
        <row r="1928">
          <cell r="C1928" t="str">
            <v>DC3HT32</v>
          </cell>
          <cell r="D1928" t="str">
            <v>DC3HT32-DC</v>
          </cell>
          <cell r="F1928" t="str">
            <v>Quản lý dự án phần mềm</v>
          </cell>
          <cell r="G1928">
            <v>3</v>
          </cell>
          <cell r="L1928" t="str">
            <v>VĐ</v>
          </cell>
        </row>
        <row r="1929">
          <cell r="C1929" t="str">
            <v>DC4HT22</v>
          </cell>
          <cell r="D1929" t="str">
            <v>DC4HT22-DC</v>
          </cell>
          <cell r="F1929" t="str">
            <v>Thực tập chuyên ngành, thực tập DN</v>
          </cell>
          <cell r="G1929">
            <v>6</v>
          </cell>
          <cell r="L1929" t="str">
            <v>VĐ</v>
          </cell>
        </row>
        <row r="1930">
          <cell r="C1930" t="str">
            <v>DC3DT70</v>
          </cell>
          <cell r="D1930" t="str">
            <v>DC3DT70-DC</v>
          </cell>
          <cell r="F1930" t="str">
            <v>Đồ án Viễn thông</v>
          </cell>
          <cell r="G1930">
            <v>2</v>
          </cell>
          <cell r="L1930" t="str">
            <v>VĐ</v>
          </cell>
        </row>
        <row r="1931">
          <cell r="C1931" t="str">
            <v>DC4DT71</v>
          </cell>
          <cell r="D1931" t="str">
            <v>DC4DT71-DC</v>
          </cell>
          <cell r="F1931" t="str">
            <v>Thực tập tốt nghiệp</v>
          </cell>
          <cell r="G1931">
            <v>7</v>
          </cell>
          <cell r="L1931" t="str">
            <v>VĐ</v>
          </cell>
        </row>
        <row r="1932">
          <cell r="C1932" t="str">
            <v>DC3CO70</v>
          </cell>
          <cell r="D1932" t="str">
            <v>DC3CO70-DC</v>
          </cell>
          <cell r="F1932" t="str">
            <v>Chẩn đoán và bảo dưỡng kỹ thuật ô tô</v>
          </cell>
          <cell r="G1932">
            <v>4</v>
          </cell>
          <cell r="L1932" t="str">
            <v>VĐ</v>
          </cell>
        </row>
        <row r="1933">
          <cell r="C1933" t="str">
            <v>DC3ME21</v>
          </cell>
          <cell r="D1933" t="str">
            <v>DC3ME21-DC</v>
          </cell>
          <cell r="F1933" t="str">
            <v>Điện tử công suất</v>
          </cell>
          <cell r="G1933">
            <v>3</v>
          </cell>
          <cell r="L1933" t="str">
            <v>Viết</v>
          </cell>
        </row>
        <row r="1934">
          <cell r="C1934" t="str">
            <v>DC3CO61</v>
          </cell>
          <cell r="D1934" t="str">
            <v>DC3CO61-DC</v>
          </cell>
          <cell r="F1934" t="str">
            <v xml:space="preserve">Hệ thống cơ điện tử </v>
          </cell>
          <cell r="G1934">
            <v>3</v>
          </cell>
          <cell r="L1934" t="str">
            <v>VĐ</v>
          </cell>
        </row>
        <row r="1935">
          <cell r="C1935" t="str">
            <v>DC3CO69</v>
          </cell>
          <cell r="D1935" t="str">
            <v>DC3CO69-DC</v>
          </cell>
          <cell r="F1935" t="str">
            <v>Hệ thống điện và điện tử trên ô tô</v>
          </cell>
          <cell r="G1935">
            <v>3</v>
          </cell>
          <cell r="L1935" t="str">
            <v>VĐ</v>
          </cell>
        </row>
        <row r="1936">
          <cell r="C1936" t="str">
            <v>DC4CO67</v>
          </cell>
          <cell r="D1936" t="str">
            <v>DC4CO67-DC</v>
          </cell>
          <cell r="F1936" t="str">
            <v>Thực tập Kết cấu ô tô</v>
          </cell>
          <cell r="G1936">
            <v>4</v>
          </cell>
          <cell r="L1936" t="str">
            <v>VĐ</v>
          </cell>
        </row>
        <row r="1937">
          <cell r="C1937" t="str">
            <v>DC3DB84</v>
          </cell>
          <cell r="D1937" t="str">
            <v>DC3DB84-DC</v>
          </cell>
          <cell r="F1937" t="str">
            <v>Công trình phòng hộ nền đường</v>
          </cell>
          <cell r="G1937">
            <v>3</v>
          </cell>
          <cell r="L1937" t="str">
            <v>Viết</v>
          </cell>
        </row>
        <row r="1938">
          <cell r="C1938" t="str">
            <v>DC3DD64</v>
          </cell>
          <cell r="D1938" t="str">
            <v>DC3DD64-DC</v>
          </cell>
          <cell r="F1938" t="str">
            <v>Đồ án Kỹ thuật thi công công trình XD</v>
          </cell>
          <cell r="G1938">
            <v>1</v>
          </cell>
          <cell r="L1938" t="str">
            <v>VĐ</v>
          </cell>
        </row>
        <row r="1939">
          <cell r="C1939" t="str">
            <v>DC3DS62</v>
          </cell>
          <cell r="D1939" t="str">
            <v>DC3DS62-DC</v>
          </cell>
          <cell r="F1939" t="str">
            <v>Đường sắt đô thị</v>
          </cell>
          <cell r="G1939">
            <v>2</v>
          </cell>
          <cell r="L1939" t="str">
            <v>???</v>
          </cell>
        </row>
        <row r="1940">
          <cell r="C1940" t="str">
            <v>DC3CA71</v>
          </cell>
          <cell r="D1940" t="str">
            <v>DC3CA71-DC</v>
          </cell>
          <cell r="F1940" t="str">
            <v>Hầm giao thông</v>
          </cell>
          <cell r="G1940">
            <v>2</v>
          </cell>
          <cell r="L1940" t="str">
            <v>Viết</v>
          </cell>
        </row>
        <row r="1941">
          <cell r="C1941" t="str">
            <v>DC3CT59</v>
          </cell>
          <cell r="D1941" t="str">
            <v>DC3CT59-DC</v>
          </cell>
          <cell r="F1941" t="str">
            <v>Quản lý dự án đầu tư XD công trình</v>
          </cell>
          <cell r="G1941">
            <v>2</v>
          </cell>
          <cell r="L1941" t="str">
            <v>Viết</v>
          </cell>
        </row>
        <row r="1942">
          <cell r="C1942" t="str">
            <v>DC3CA72</v>
          </cell>
          <cell r="D1942" t="str">
            <v>DC3CA72-DC</v>
          </cell>
          <cell r="F1942" t="str">
            <v>Thiết kế cầu nhịp lớn</v>
          </cell>
          <cell r="G1942">
            <v>2</v>
          </cell>
          <cell r="L1942" t="str">
            <v>Viết</v>
          </cell>
        </row>
        <row r="1943">
          <cell r="C1943" t="str">
            <v>DC3DB82</v>
          </cell>
          <cell r="D1943" t="str">
            <v>DC3DB82-DC</v>
          </cell>
          <cell r="F1943" t="str">
            <v>Thiết kế đường ô tô 3</v>
          </cell>
          <cell r="G1943">
            <v>3</v>
          </cell>
          <cell r="L1943" t="str">
            <v>Viết</v>
          </cell>
        </row>
        <row r="1944">
          <cell r="C1944" t="str">
            <v>DC3DB76</v>
          </cell>
          <cell r="D1944" t="str">
            <v>DC3DB76-DC</v>
          </cell>
          <cell r="F1944" t="str">
            <v>Thiết kế đường ô tô</v>
          </cell>
          <cell r="G1944">
            <v>2</v>
          </cell>
          <cell r="L1944" t="str">
            <v>???</v>
          </cell>
        </row>
        <row r="1945">
          <cell r="C1945" t="str">
            <v>DC4CC26</v>
          </cell>
          <cell r="D1945" t="str">
            <v>DC4CC26-DC</v>
          </cell>
          <cell r="F1945" t="str">
            <v>Thực tập Khảo sát</v>
          </cell>
          <cell r="G1945">
            <v>3</v>
          </cell>
          <cell r="L1945" t="str">
            <v>VĐ</v>
          </cell>
        </row>
        <row r="1946">
          <cell r="C1946" t="str">
            <v>DC3CA18</v>
          </cell>
          <cell r="D1946" t="str">
            <v>DC3CA18-DC</v>
          </cell>
          <cell r="F1946" t="str">
            <v>Tiếng Anh chuyên ngành</v>
          </cell>
          <cell r="G1946">
            <v>2</v>
          </cell>
          <cell r="L1946" t="str">
            <v>Viết</v>
          </cell>
        </row>
        <row r="1947">
          <cell r="C1947" t="str">
            <v>DC3CC18</v>
          </cell>
          <cell r="D1947" t="str">
            <v>DC3CC18-DC</v>
          </cell>
          <cell r="F1947" t="str">
            <v>Tiếng Anh chuyên ngành</v>
          </cell>
          <cell r="G1947">
            <v>2</v>
          </cell>
          <cell r="L1947" t="str">
            <v>Viết</v>
          </cell>
        </row>
        <row r="1948">
          <cell r="C1948" t="str">
            <v>DC3CD18</v>
          </cell>
          <cell r="D1948" t="str">
            <v>DC3CD18-DC</v>
          </cell>
          <cell r="F1948" t="str">
            <v>Tiếng Anh chuyên ngành</v>
          </cell>
          <cell r="G1948">
            <v>2</v>
          </cell>
          <cell r="L1948" t="str">
            <v>Viết</v>
          </cell>
        </row>
        <row r="1949">
          <cell r="C1949" t="str">
            <v>DC3DS18</v>
          </cell>
          <cell r="D1949" t="str">
            <v>DC3DS18-DC</v>
          </cell>
          <cell r="F1949" t="str">
            <v>Tiếng Anh chuyên ngành</v>
          </cell>
          <cell r="G1949">
            <v>2</v>
          </cell>
          <cell r="L1949" t="str">
            <v>Viết</v>
          </cell>
        </row>
        <row r="1950">
          <cell r="C1950" t="str">
            <v>DC3DB18</v>
          </cell>
          <cell r="D1950" t="str">
            <v>DC3DB18-DC</v>
          </cell>
          <cell r="F1950" t="str">
            <v>Tiếng Anh chuyên ngành</v>
          </cell>
          <cell r="G1950">
            <v>2</v>
          </cell>
          <cell r="L1950" t="str">
            <v>Viết</v>
          </cell>
        </row>
        <row r="1951">
          <cell r="C1951" t="str">
            <v>DC3DD18</v>
          </cell>
          <cell r="D1951" t="str">
            <v>DC3DD18-DC</v>
          </cell>
          <cell r="F1951" t="str">
            <v>Tiếng Anh chuyên ngành</v>
          </cell>
          <cell r="G1951">
            <v>2</v>
          </cell>
          <cell r="L1951" t="str">
            <v>Viết</v>
          </cell>
        </row>
        <row r="1952">
          <cell r="C1952" t="str">
            <v>DC3MT18</v>
          </cell>
          <cell r="D1952" t="str">
            <v>DC3MT18-DC</v>
          </cell>
          <cell r="F1952" t="str">
            <v>Tiếng Anh chuyên ngành</v>
          </cell>
          <cell r="G1952">
            <v>2</v>
          </cell>
          <cell r="L1952" t="str">
            <v>Viết</v>
          </cell>
        </row>
        <row r="1953">
          <cell r="C1953" t="str">
            <v>DC3CA81</v>
          </cell>
          <cell r="D1953" t="str">
            <v>DC3CA81-DC</v>
          </cell>
          <cell r="F1953" t="str">
            <v>Xây dựng cầu 1</v>
          </cell>
          <cell r="G1953">
            <v>3</v>
          </cell>
          <cell r="L1953" t="str">
            <v>VĐ</v>
          </cell>
        </row>
        <row r="1954">
          <cell r="C1954" t="str">
            <v>DC3CA69</v>
          </cell>
          <cell r="D1954" t="str">
            <v>DC3CA69-DC</v>
          </cell>
          <cell r="F1954" t="str">
            <v>Xây dựng cầu 1</v>
          </cell>
          <cell r="G1954">
            <v>3</v>
          </cell>
          <cell r="L1954" t="str">
            <v>VĐ</v>
          </cell>
        </row>
        <row r="1955">
          <cell r="C1955" t="str">
            <v>DC3CA82</v>
          </cell>
          <cell r="D1955" t="str">
            <v>DC3CA82-DC</v>
          </cell>
          <cell r="F1955" t="str">
            <v>Xây dựng cầu 2</v>
          </cell>
          <cell r="G1955">
            <v>3</v>
          </cell>
          <cell r="L1955" t="str">
            <v>???</v>
          </cell>
        </row>
        <row r="1956">
          <cell r="C1956" t="str">
            <v>DC3CA70</v>
          </cell>
          <cell r="D1956" t="str">
            <v>DC3CA70-DC</v>
          </cell>
          <cell r="F1956" t="str">
            <v>Xây dựng cầu 2</v>
          </cell>
          <cell r="G1956">
            <v>3</v>
          </cell>
          <cell r="L1956" t="str">
            <v>VĐ</v>
          </cell>
        </row>
        <row r="1957">
          <cell r="C1957" t="str">
            <v>DC3CA85</v>
          </cell>
          <cell r="D1957" t="str">
            <v>DC3CA85-DC</v>
          </cell>
          <cell r="F1957" t="str">
            <v>Xây dựng cầu 1</v>
          </cell>
          <cell r="G1957">
            <v>3</v>
          </cell>
          <cell r="L1957" t="str">
            <v>Viết</v>
          </cell>
        </row>
        <row r="1958">
          <cell r="C1958" t="str">
            <v>DC3DB86</v>
          </cell>
          <cell r="D1958" t="str">
            <v>DC3DB86-DC</v>
          </cell>
          <cell r="F1958" t="str">
            <v>Xây dựng mặt đường</v>
          </cell>
          <cell r="G1958">
            <v>3</v>
          </cell>
          <cell r="L1958" t="str">
            <v>VĐ</v>
          </cell>
        </row>
        <row r="1959">
          <cell r="C1959" t="str">
            <v>DC3DS69</v>
          </cell>
          <cell r="D1959" t="str">
            <v>DC3DS69-DC</v>
          </cell>
          <cell r="F1959" t="str">
            <v>Xây dựng nền đường sắt</v>
          </cell>
          <cell r="G1959">
            <v>4</v>
          </cell>
          <cell r="L1959" t="str">
            <v>???</v>
          </cell>
        </row>
        <row r="1960">
          <cell r="C1960" t="str">
            <v>DC3DB85</v>
          </cell>
          <cell r="D1960" t="str">
            <v>DC3DB85-DC</v>
          </cell>
          <cell r="F1960" t="str">
            <v>Xây dựng nền đường</v>
          </cell>
          <cell r="G1960">
            <v>4</v>
          </cell>
          <cell r="L1960" t="str">
            <v>VĐ</v>
          </cell>
        </row>
        <row r="1961">
          <cell r="C1961" t="str">
            <v>DC3TM52</v>
          </cell>
          <cell r="D1961" t="str">
            <v>DC3TM52-DC</v>
          </cell>
          <cell r="F1961" t="str">
            <v>Cơ sở dữ liệu phân tán</v>
          </cell>
          <cell r="G1961">
            <v>2</v>
          </cell>
          <cell r="L1961" t="str">
            <v>VĐ</v>
          </cell>
        </row>
        <row r="1962">
          <cell r="C1962" t="str">
            <v>DC3TM53</v>
          </cell>
          <cell r="D1962" t="str">
            <v>DC3TM53-DC</v>
          </cell>
          <cell r="F1962" t="str">
            <v>Điện toán đám mây</v>
          </cell>
          <cell r="G1962">
            <v>2</v>
          </cell>
          <cell r="L1962" t="str">
            <v>VĐ</v>
          </cell>
        </row>
        <row r="1963">
          <cell r="C1963" t="str">
            <v>DC3DD66</v>
          </cell>
          <cell r="D1963" t="str">
            <v>DC3DD66-DC</v>
          </cell>
          <cell r="F1963" t="str">
            <v>Đồ án kiến trúc dân dụng và công nghiệp</v>
          </cell>
          <cell r="G1963">
            <v>1</v>
          </cell>
          <cell r="L1963" t="str">
            <v>VĐ</v>
          </cell>
        </row>
        <row r="1964">
          <cell r="C1964" t="str">
            <v>DC2MX56</v>
          </cell>
          <cell r="D1964" t="str">
            <v>DC2MX56-DC</v>
          </cell>
          <cell r="F1964" t="str">
            <v>Đồ án Truyền động máy xây dựng</v>
          </cell>
          <cell r="G1964">
            <v>1</v>
          </cell>
          <cell r="L1964" t="str">
            <v>VĐ</v>
          </cell>
        </row>
        <row r="1965">
          <cell r="C1965" t="str">
            <v>DC3CK61</v>
          </cell>
          <cell r="D1965" t="str">
            <v>DC3CK61-DC</v>
          </cell>
          <cell r="F1965" t="str">
            <v>Động cơ đốt trong</v>
          </cell>
          <cell r="G1965">
            <v>1</v>
          </cell>
          <cell r="L1965" t="str">
            <v>VĐ</v>
          </cell>
        </row>
        <row r="1966">
          <cell r="C1966" t="str">
            <v>DC3MT53</v>
          </cell>
          <cell r="D1966" t="str">
            <v>DC3MT53-DC</v>
          </cell>
          <cell r="F1966" t="str">
            <v>Kết cấu tàu và công trình nồi</v>
          </cell>
          <cell r="G1966">
            <v>2</v>
          </cell>
          <cell r="L1966" t="str">
            <v>VĐ</v>
          </cell>
        </row>
        <row r="1967">
          <cell r="C1967" t="str">
            <v>DC3TM51</v>
          </cell>
          <cell r="D1967" t="str">
            <v>DC3TM51-DC</v>
          </cell>
          <cell r="F1967" t="str">
            <v>Lập trình mạng</v>
          </cell>
          <cell r="G1967">
            <v>3</v>
          </cell>
          <cell r="L1967" t="str">
            <v>VĐ</v>
          </cell>
        </row>
        <row r="1968">
          <cell r="C1968" t="str">
            <v>DC2CT30</v>
          </cell>
          <cell r="D1968" t="str">
            <v>DC2CT30-DC</v>
          </cell>
          <cell r="F1968" t="str">
            <v>Lý thuyết đàn hồi</v>
          </cell>
          <cell r="G1968">
            <v>2</v>
          </cell>
          <cell r="L1968" t="str">
            <v>???</v>
          </cell>
        </row>
        <row r="1969">
          <cell r="C1969" t="str">
            <v>DC3MT56</v>
          </cell>
          <cell r="D1969" t="str">
            <v>DC3MT56-DC</v>
          </cell>
          <cell r="F1969" t="str">
            <v>Máy phụ tàu thủy</v>
          </cell>
          <cell r="G1969">
            <v>3</v>
          </cell>
          <cell r="L1969" t="str">
            <v>VĐ</v>
          </cell>
        </row>
        <row r="1970">
          <cell r="C1970" t="str">
            <v>DC3DD19</v>
          </cell>
          <cell r="D1970" t="str">
            <v>DC3DD19-DC</v>
          </cell>
          <cell r="F1970" t="str">
            <v>Tin học ứng dụng</v>
          </cell>
          <cell r="G1970">
            <v>3</v>
          </cell>
          <cell r="L1970" t="str">
            <v>TH</v>
          </cell>
        </row>
        <row r="1971">
          <cell r="C1971" t="str">
            <v>DC3HT36</v>
          </cell>
          <cell r="D1971" t="str">
            <v>DC3HT36-DC</v>
          </cell>
          <cell r="F1971" t="str">
            <v>Triển khai dự án phần mềm</v>
          </cell>
          <cell r="G1971">
            <v>3</v>
          </cell>
          <cell r="L1971" t="str">
            <v>VĐ</v>
          </cell>
        </row>
        <row r="1972">
          <cell r="C1972" t="str">
            <v>DC3DM44</v>
          </cell>
          <cell r="D1972" t="str">
            <v>DC3DM44-DC</v>
          </cell>
          <cell r="F1972" t="str">
            <v>Truyền động đoàn tàu</v>
          </cell>
          <cell r="G1972">
            <v>3</v>
          </cell>
          <cell r="L1972" t="str">
            <v>VĐ</v>
          </cell>
        </row>
        <row r="1973">
          <cell r="C1973" t="str">
            <v xml:space="preserve">DC2TD21 </v>
          </cell>
          <cell r="D1973" t="str">
            <v>DC2TD21-DC</v>
          </cell>
          <cell r="F1973" t="str">
            <v>Đại cương thương mại điện tử</v>
          </cell>
          <cell r="G1973">
            <v>3</v>
          </cell>
          <cell r="L1973" t="str">
            <v>Viết</v>
          </cell>
        </row>
        <row r="1974">
          <cell r="C1974" t="str">
            <v>DC2CN18</v>
          </cell>
          <cell r="D1974" t="str">
            <v>DC2CN18-DC</v>
          </cell>
          <cell r="F1974" t="str">
            <v>Linh kiện điện tử</v>
          </cell>
          <cell r="G1974">
            <v>2</v>
          </cell>
          <cell r="L1974" t="str">
            <v>VĐ</v>
          </cell>
        </row>
        <row r="1975">
          <cell r="C1975" t="str">
            <v xml:space="preserve">DC1CB58 </v>
          </cell>
          <cell r="D1975" t="str">
            <v>DC1CB58-DC</v>
          </cell>
          <cell r="F1975" t="str">
            <v>Lý thuyết xác suất</v>
          </cell>
          <cell r="G1975">
            <v>2</v>
          </cell>
          <cell r="L1975" t="str">
            <v>TN</v>
          </cell>
        </row>
        <row r="1976">
          <cell r="C1976" t="str">
            <v>DC2KV94</v>
          </cell>
          <cell r="D1976" t="str">
            <v>DC2KV94-DC</v>
          </cell>
          <cell r="F1976" t="str">
            <v>Pháp luật kinh tế</v>
          </cell>
          <cell r="G1976">
            <v>2</v>
          </cell>
          <cell r="L1976" t="str">
            <v>Viết</v>
          </cell>
        </row>
        <row r="1977">
          <cell r="C1977" t="str">
            <v xml:space="preserve">DC2LG22 </v>
          </cell>
          <cell r="D1977" t="str">
            <v>DC2LG22-DC</v>
          </cell>
          <cell r="F1977" t="str">
            <v>Tổ chức xếp dỡ</v>
          </cell>
          <cell r="G1977">
            <v>2</v>
          </cell>
          <cell r="L1977" t="str">
            <v>Viết</v>
          </cell>
        </row>
        <row r="1978">
          <cell r="C1978" t="str">
            <v xml:space="preserve">DC2CK23 </v>
          </cell>
          <cell r="D1978" t="str">
            <v>DC2CK23-DC</v>
          </cell>
          <cell r="F1978" t="str">
            <v>Vật liệu cơ khí</v>
          </cell>
          <cell r="G1978">
            <v>2</v>
          </cell>
          <cell r="L1978" t="str">
            <v>VĐ</v>
          </cell>
        </row>
        <row r="1979">
          <cell r="C1979" t="str">
            <v>DC3CA73</v>
          </cell>
          <cell r="D1979" t="str">
            <v>DC3CA73-DC</v>
          </cell>
          <cell r="F1979" t="str">
            <v>Đồ án Xây dựng cầu</v>
          </cell>
          <cell r="G1979">
            <v>2</v>
          </cell>
          <cell r="L1979" t="str">
            <v>VĐ</v>
          </cell>
        </row>
        <row r="1980">
          <cell r="C1980" t="str">
            <v>DC4CA27</v>
          </cell>
          <cell r="D1980" t="str">
            <v>DC4CA27-DC</v>
          </cell>
          <cell r="F1980" t="str">
            <v>Thực tập kiểm định cầu</v>
          </cell>
          <cell r="G1980">
            <v>2</v>
          </cell>
          <cell r="L1980" t="str">
            <v>VĐ</v>
          </cell>
        </row>
        <row r="1981">
          <cell r="C1981" t="str">
            <v>DC4CA29</v>
          </cell>
          <cell r="D1981" t="str">
            <v>DC4CA29-DC</v>
          </cell>
          <cell r="F1981" t="str">
            <v xml:space="preserve"> Thực tập nghề nghiệp XD cầu</v>
          </cell>
          <cell r="G1981">
            <v>6</v>
          </cell>
          <cell r="L1981" t="str">
            <v>VĐ</v>
          </cell>
        </row>
        <row r="1982">
          <cell r="C1982" t="str">
            <v>DC3CA80</v>
          </cell>
          <cell r="D1982" t="str">
            <v>DC3CA80-DC</v>
          </cell>
          <cell r="F1982" t="str">
            <v>Xây dựng cầu nhịp lớn</v>
          </cell>
          <cell r="G1982">
            <v>2</v>
          </cell>
          <cell r="L1982" t="str">
            <v>Viết</v>
          </cell>
        </row>
        <row r="1983">
          <cell r="C1983" t="str">
            <v>DC3DB78</v>
          </cell>
          <cell r="D1983" t="str">
            <v>DC3DB78-DC</v>
          </cell>
          <cell r="F1983" t="str">
            <v>Xây dựng đường ô tô</v>
          </cell>
          <cell r="G1983">
            <v>2</v>
          </cell>
          <cell r="L1983" t="str">
            <v>Viết</v>
          </cell>
        </row>
        <row r="1984">
          <cell r="C1984" t="str">
            <v>DC3CC59</v>
          </cell>
          <cell r="D1984" t="str">
            <v>DC3CC59-DC</v>
          </cell>
          <cell r="F1984" t="str">
            <v xml:space="preserve"> Đồ án Kỹ thuật thi công</v>
          </cell>
          <cell r="G1984">
            <v>1</v>
          </cell>
          <cell r="L1984" t="str">
            <v>VĐ</v>
          </cell>
        </row>
        <row r="1985">
          <cell r="C1985" t="str">
            <v>DC3CC56</v>
          </cell>
          <cell r="D1985" t="str">
            <v>DC3CC56-DC</v>
          </cell>
          <cell r="F1985" t="str">
            <v>Quản lý khai thác và kiểm định công trình</v>
          </cell>
          <cell r="G1985">
            <v>2</v>
          </cell>
          <cell r="L1985" t="str">
            <v>Viết</v>
          </cell>
        </row>
        <row r="1986">
          <cell r="C1986" t="str">
            <v>DC4CC29</v>
          </cell>
          <cell r="D1986" t="str">
            <v>DC4CC29-DC</v>
          </cell>
          <cell r="F1986" t="str">
            <v>Thực tập nghề nghiệp xây dựng công trình</v>
          </cell>
          <cell r="G1986">
            <v>2</v>
          </cell>
          <cell r="L1986" t="str">
            <v>VĐ</v>
          </cell>
        </row>
        <row r="1987">
          <cell r="C1987" t="str">
            <v>DC3CA77</v>
          </cell>
          <cell r="D1987" t="str">
            <v>DC3CA77-DC</v>
          </cell>
          <cell r="F1987" t="str">
            <v>Đồ án Xây dựng cầu</v>
          </cell>
          <cell r="G1987">
            <v>1</v>
          </cell>
          <cell r="L1987" t="str">
            <v>VĐ</v>
          </cell>
        </row>
        <row r="1988">
          <cell r="C1988" t="str">
            <v>DC3DB77</v>
          </cell>
          <cell r="D1988" t="str">
            <v>DC3DB77-DC</v>
          </cell>
          <cell r="F1988" t="str">
            <v>Đồ án Xây dựng đường</v>
          </cell>
          <cell r="G1988">
            <v>1</v>
          </cell>
          <cell r="L1988" t="str">
            <v>VĐ</v>
          </cell>
        </row>
        <row r="1989">
          <cell r="C1989" t="str">
            <v>DC4CA28</v>
          </cell>
          <cell r="D1989" t="str">
            <v>DC4CA28-DC</v>
          </cell>
          <cell r="F1989" t="str">
            <v>Thực tập kiểm định cầu</v>
          </cell>
          <cell r="G1989">
            <v>1</v>
          </cell>
          <cell r="L1989" t="str">
            <v>VĐ</v>
          </cell>
        </row>
        <row r="1990">
          <cell r="C1990" t="str">
            <v>DC4DB27</v>
          </cell>
          <cell r="D1990" t="str">
            <v>DC4DB27-DC</v>
          </cell>
          <cell r="F1990" t="str">
            <v>Thực tập kiểm định đường</v>
          </cell>
          <cell r="G1990">
            <v>1</v>
          </cell>
          <cell r="L1990" t="str">
            <v>VĐ</v>
          </cell>
        </row>
        <row r="1991">
          <cell r="C1991" t="str">
            <v>DC4CD29</v>
          </cell>
          <cell r="D1991" t="str">
            <v>DC4CD29-DC</v>
          </cell>
          <cell r="F1991" t="str">
            <v>Thực tập nghề nghiệp XD cầu, đường</v>
          </cell>
          <cell r="G1991">
            <v>6</v>
          </cell>
          <cell r="L1991" t="str">
            <v>VĐ</v>
          </cell>
        </row>
        <row r="1992">
          <cell r="C1992" t="str">
            <v>DC3DS78</v>
          </cell>
          <cell r="D1992" t="str">
            <v>DC3DS78-DC</v>
          </cell>
          <cell r="F1992" t="str">
            <v xml:space="preserve"> Đồ án Xây dựng đường sắt</v>
          </cell>
          <cell r="G1992">
            <v>1</v>
          </cell>
          <cell r="L1992" t="str">
            <v>VĐ</v>
          </cell>
        </row>
        <row r="1993">
          <cell r="C1993" t="str">
            <v>DC4DS27</v>
          </cell>
          <cell r="D1993" t="str">
            <v>DC4DS27-DC</v>
          </cell>
          <cell r="F1993" t="str">
            <v>Thực tập kiểm định đường sắt</v>
          </cell>
          <cell r="G1993">
            <v>1</v>
          </cell>
          <cell r="L1993" t="str">
            <v>VĐ</v>
          </cell>
        </row>
        <row r="1994">
          <cell r="C1994" t="str">
            <v>DC4CS29</v>
          </cell>
          <cell r="D1994" t="str">
            <v>DC4CS29-DC</v>
          </cell>
          <cell r="F1994" t="str">
            <v>Thực tập nghề nghiệp XD cầu, đường sắt</v>
          </cell>
          <cell r="G1994">
            <v>6</v>
          </cell>
          <cell r="L1994" t="str">
            <v>VĐ</v>
          </cell>
        </row>
        <row r="1995">
          <cell r="C1995" t="str">
            <v>DC3DS70</v>
          </cell>
          <cell r="D1995" t="str">
            <v>DC3DS70-DC</v>
          </cell>
          <cell r="F1995" t="str">
            <v>Xây dựng kết cấu tầng trên ĐS</v>
          </cell>
          <cell r="G1995">
            <v>3</v>
          </cell>
          <cell r="L1995" t="str">
            <v>Viết</v>
          </cell>
        </row>
        <row r="1996">
          <cell r="C1996" t="str">
            <v>DC3DB87</v>
          </cell>
          <cell r="D1996" t="str">
            <v>DC3DB87-DC</v>
          </cell>
          <cell r="F1996" t="str">
            <v>Đồ án Xây dựng đường</v>
          </cell>
          <cell r="G1996">
            <v>2</v>
          </cell>
          <cell r="L1996" t="str">
            <v>VĐ</v>
          </cell>
        </row>
        <row r="1997">
          <cell r="C1997" t="str">
            <v>DC3DB79</v>
          </cell>
          <cell r="D1997" t="str">
            <v>DC3DB79-DC</v>
          </cell>
          <cell r="F1997" t="str">
            <v>Đường đô thị</v>
          </cell>
          <cell r="G1997">
            <v>2</v>
          </cell>
          <cell r="L1997" t="str">
            <v>Viết</v>
          </cell>
        </row>
        <row r="1998">
          <cell r="C1998" t="str">
            <v>DC4DB28</v>
          </cell>
          <cell r="D1998" t="str">
            <v>DC4DB28-DC</v>
          </cell>
          <cell r="F1998" t="str">
            <v>Thực tập kiểm định đường</v>
          </cell>
          <cell r="G1998">
            <v>2</v>
          </cell>
          <cell r="L1998" t="str">
            <v>VĐ</v>
          </cell>
        </row>
        <row r="1999">
          <cell r="C1999" t="str">
            <v>DC4DB29</v>
          </cell>
          <cell r="D1999" t="str">
            <v>DC4DB29-DC</v>
          </cell>
          <cell r="F1999" t="str">
            <v>Thực tập nghề nghiệp XD đường</v>
          </cell>
          <cell r="G1999">
            <v>6</v>
          </cell>
          <cell r="L1999" t="str">
            <v>VĐ</v>
          </cell>
        </row>
        <row r="2000">
          <cell r="C2000" t="str">
            <v>DC3DD65</v>
          </cell>
          <cell r="D2000" t="str">
            <v>DC3DD65-DC</v>
          </cell>
          <cell r="F2000" t="str">
            <v>Đồ án Tổ chức thi công</v>
          </cell>
          <cell r="G2000">
            <v>1</v>
          </cell>
          <cell r="L2000" t="str">
            <v>VĐ</v>
          </cell>
        </row>
        <row r="2001">
          <cell r="C2001" t="str">
            <v>DC4DD29</v>
          </cell>
          <cell r="D2001" t="str">
            <v>DC4DD29-DC</v>
          </cell>
          <cell r="F2001" t="str">
            <v>Thực tập nghề nghiệp xây dựng công trình</v>
          </cell>
          <cell r="G2001">
            <v>6</v>
          </cell>
          <cell r="L2001" t="str">
            <v>VĐ</v>
          </cell>
        </row>
        <row r="2002">
          <cell r="C2002" t="str">
            <v>DC3MT60</v>
          </cell>
          <cell r="D2002" t="str">
            <v>DC3MT60-DC</v>
          </cell>
          <cell r="F2002" t="str">
            <v>Công nghệ đóng tàu và công trình nổi</v>
          </cell>
          <cell r="G2002">
            <v>3</v>
          </cell>
          <cell r="L2002" t="str">
            <v>VĐ</v>
          </cell>
        </row>
        <row r="2003">
          <cell r="C2003" t="str">
            <v>DC3DB89</v>
          </cell>
          <cell r="D2003" t="str">
            <v>DC3DB89-DC</v>
          </cell>
          <cell r="F2003" t="str">
            <v>Công trình đường ô tô</v>
          </cell>
          <cell r="G2003">
            <v>2</v>
          </cell>
          <cell r="L2003" t="str">
            <v>Viết</v>
          </cell>
        </row>
        <row r="2004">
          <cell r="C2004" t="str">
            <v>DC3CK62</v>
          </cell>
          <cell r="D2004" t="str">
            <v>DC3CK62-DC</v>
          </cell>
          <cell r="F2004" t="str">
            <v>Đồ án Động cơ đốt trong</v>
          </cell>
          <cell r="G2004">
            <v>1</v>
          </cell>
          <cell r="L2004" t="str">
            <v>VĐ</v>
          </cell>
        </row>
        <row r="2005">
          <cell r="C2005" t="str">
            <v>DC3MT54</v>
          </cell>
          <cell r="D2005" t="str">
            <v>DC3MT54-DC</v>
          </cell>
          <cell r="F2005" t="str">
            <v>Đồ án Kết cấu tàu và công trình nổi</v>
          </cell>
          <cell r="G2005">
            <v>1</v>
          </cell>
          <cell r="L2005" t="str">
            <v>VĐ</v>
          </cell>
        </row>
        <row r="2006">
          <cell r="C2006" t="str">
            <v>DC3MT57</v>
          </cell>
          <cell r="D2006" t="str">
            <v>DC3MT57-DC</v>
          </cell>
          <cell r="F2006" t="str">
            <v>Đồ án Máy phụ tàu thủy</v>
          </cell>
          <cell r="G2006">
            <v>1</v>
          </cell>
          <cell r="L2006" t="str">
            <v>VĐ</v>
          </cell>
        </row>
        <row r="2007">
          <cell r="C2007" t="str">
            <v>DC3MX50</v>
          </cell>
          <cell r="D2007" t="str">
            <v>DC3MX50-DC</v>
          </cell>
          <cell r="F2007" t="str">
            <v>Kết cấu thép MXD</v>
          </cell>
          <cell r="G2007">
            <v>1</v>
          </cell>
          <cell r="L2007" t="str">
            <v>VĐ</v>
          </cell>
        </row>
        <row r="2008">
          <cell r="C2008" t="str">
            <v>DC3DM31</v>
          </cell>
          <cell r="D2008" t="str">
            <v>DC3DM31-DC</v>
          </cell>
          <cell r="F2008" t="str">
            <v>Kết cấu tính toán đầu máy diesel và tàu điện metro</v>
          </cell>
          <cell r="G2008">
            <v>4</v>
          </cell>
          <cell r="L2008" t="str">
            <v>VĐ</v>
          </cell>
        </row>
        <row r="2009">
          <cell r="C2009" t="str">
            <v>DC3MX57</v>
          </cell>
          <cell r="D2009" t="str">
            <v>DC3MX57-DC</v>
          </cell>
          <cell r="F2009" t="str">
            <v>Lý thuyết máy kéo</v>
          </cell>
          <cell r="G2009">
            <v>2</v>
          </cell>
          <cell r="L2009" t="str">
            <v>Viết</v>
          </cell>
        </row>
        <row r="2010">
          <cell r="C2010" t="str">
            <v>DC3DM34</v>
          </cell>
          <cell r="D2010" t="str">
            <v>DC3DM34-DC</v>
          </cell>
          <cell r="F2010" t="str">
            <v>Sức kéo đoàn tàu</v>
          </cell>
          <cell r="G2010">
            <v>3</v>
          </cell>
          <cell r="L2010" t="str">
            <v>VĐ</v>
          </cell>
        </row>
        <row r="2011">
          <cell r="C2011" t="str">
            <v>DC3DS76</v>
          </cell>
          <cell r="D2011" t="str">
            <v>DC3DS76-DC</v>
          </cell>
          <cell r="F2011" t="str">
            <v>Thiết kế cầu đường sắt</v>
          </cell>
          <cell r="G2011">
            <v>2</v>
          </cell>
          <cell r="L2011" t="str">
            <v>VĐ</v>
          </cell>
        </row>
        <row r="2012">
          <cell r="C2012" t="str">
            <v>DC3CA79</v>
          </cell>
          <cell r="D2012" t="str">
            <v>DC3CA79-DC</v>
          </cell>
          <cell r="F2012" t="str">
            <v xml:space="preserve"> Thiết kế hầm</v>
          </cell>
          <cell r="G2012">
            <v>2</v>
          </cell>
          <cell r="L2012" t="str">
            <v>Viết</v>
          </cell>
        </row>
        <row r="2013">
          <cell r="C2013" t="str">
            <v>DC3CD19</v>
          </cell>
          <cell r="D2013" t="str">
            <v>DC3CD19-DC</v>
          </cell>
          <cell r="F2013" t="str">
            <v>Tin học ứng dụng</v>
          </cell>
          <cell r="G2013">
            <v>3</v>
          </cell>
          <cell r="L2013" t="str">
            <v>TH</v>
          </cell>
        </row>
        <row r="2014">
          <cell r="C2014" t="str">
            <v>DC3DT38</v>
          </cell>
          <cell r="D2014" t="str">
            <v>DC3DT38-DC</v>
          </cell>
          <cell r="F2014" t="str">
            <v xml:space="preserve"> Chuyên đề về ITS</v>
          </cell>
          <cell r="G2014">
            <v>2</v>
          </cell>
          <cell r="L2014" t="str">
            <v>VĐ</v>
          </cell>
        </row>
        <row r="2015">
          <cell r="C2015" t="str">
            <v>DC3OT35</v>
          </cell>
          <cell r="D2015" t="str">
            <v>DC3OT35-DC</v>
          </cell>
          <cell r="F2015" t="str">
            <v>Công nghệ chế tạo phụ tùng ô tô</v>
          </cell>
          <cell r="G2015">
            <v>3</v>
          </cell>
          <cell r="L2015" t="str">
            <v>VĐ</v>
          </cell>
        </row>
        <row r="2016">
          <cell r="C2016" t="str">
            <v>DC3CC65</v>
          </cell>
          <cell r="D2016" t="str">
            <v>DC3CC65-DC</v>
          </cell>
          <cell r="F2016" t="str">
            <v>Công trình bến cảng 1</v>
          </cell>
          <cell r="G2016">
            <v>2</v>
          </cell>
          <cell r="L2016" t="str">
            <v>VĐ</v>
          </cell>
        </row>
        <row r="2017">
          <cell r="C2017" t="str">
            <v>DC3CC34</v>
          </cell>
          <cell r="D2017" t="str">
            <v>DC3CC34-DC</v>
          </cell>
          <cell r="F2017" t="str">
            <v>Đồ án Công trình bến cảng</v>
          </cell>
          <cell r="G2017">
            <v>1</v>
          </cell>
          <cell r="L2017" t="str">
            <v>VĐ</v>
          </cell>
        </row>
        <row r="2018">
          <cell r="C2018" t="str">
            <v>DC3CC38</v>
          </cell>
          <cell r="D2018" t="str">
            <v>DC3CC38-DC</v>
          </cell>
          <cell r="F2018" t="str">
            <v>Đồ án kỹ thuật thi công</v>
          </cell>
          <cell r="G2018">
            <v>1</v>
          </cell>
          <cell r="L2018" t="str">
            <v>VĐ</v>
          </cell>
        </row>
        <row r="2019">
          <cell r="C2019" t="str">
            <v>DC3CK41</v>
          </cell>
          <cell r="D2019" t="str">
            <v>DC3CK41-DC</v>
          </cell>
          <cell r="F2019" t="str">
            <v>Kết cấu - tính toán động cơ</v>
          </cell>
          <cell r="G2019">
            <v>3</v>
          </cell>
          <cell r="L2019" t="str">
            <v>VĐ</v>
          </cell>
        </row>
        <row r="2020">
          <cell r="C2020" t="str">
            <v>DC3OT32</v>
          </cell>
          <cell r="D2020" t="str">
            <v>DC3OT32-DC</v>
          </cell>
          <cell r="F2020" t="str">
            <v>Trang bị điện và thiết bị điều khiển tự động trên ô tô</v>
          </cell>
          <cell r="G2020">
            <v>5</v>
          </cell>
          <cell r="L2020" t="str">
            <v>VĐ</v>
          </cell>
        </row>
        <row r="2021">
          <cell r="C2021" t="str">
            <v>DC2CK22</v>
          </cell>
          <cell r="D2021" t="str">
            <v>DC2CK22-DC</v>
          </cell>
          <cell r="F2021" t="str">
            <v>Cơ học cơ sở</v>
          </cell>
          <cell r="G2021">
            <v>4</v>
          </cell>
          <cell r="L2021" t="str">
            <v>VĐ</v>
          </cell>
        </row>
        <row r="2022">
          <cell r="C2022" t="str">
            <v>DC2KV76</v>
          </cell>
          <cell r="D2022" t="str">
            <v>DC2KV76-DC</v>
          </cell>
          <cell r="F2022" t="str">
            <v>Marketing căn bản</v>
          </cell>
          <cell r="G2022">
            <v>2</v>
          </cell>
          <cell r="L2022" t="str">
            <v>Viết</v>
          </cell>
        </row>
        <row r="2023">
          <cell r="C2023" t="str">
            <v>DC1TT44</v>
          </cell>
          <cell r="D2023" t="str">
            <v>DC1TT44-DC</v>
          </cell>
          <cell r="F2023" t="str">
            <v>Tin học cơ sở</v>
          </cell>
          <cell r="G2023">
            <v>3</v>
          </cell>
          <cell r="L2023" t="str">
            <v>TH</v>
          </cell>
        </row>
        <row r="2024">
          <cell r="C2024" t="str">
            <v>DC3DT71</v>
          </cell>
          <cell r="D2024" t="str">
            <v>DC3DT71-DC</v>
          </cell>
          <cell r="F2024" t="str">
            <v>Thông tin số</v>
          </cell>
          <cell r="L2024" t="str">
            <v>VĐ</v>
          </cell>
        </row>
        <row r="2025">
          <cell r="C2025" t="str">
            <v>DC2CT19</v>
          </cell>
          <cell r="D2025" t="str">
            <v>DC2CT19-DC</v>
          </cell>
          <cell r="F2025" t="str">
            <v>Cơ học đất</v>
          </cell>
          <cell r="G2025">
            <v>3</v>
          </cell>
          <cell r="L2025" t="str">
            <v>VĐ</v>
          </cell>
        </row>
        <row r="2026">
          <cell r="C2026" t="str">
            <v>DC2CT18</v>
          </cell>
          <cell r="D2026" t="str">
            <v>DC2CT18-DC</v>
          </cell>
          <cell r="F2026" t="str">
            <v>Cơ học kết cầu</v>
          </cell>
          <cell r="G2026">
            <v>3</v>
          </cell>
          <cell r="L2026" t="str">
            <v>VĐ</v>
          </cell>
        </row>
        <row r="2027">
          <cell r="C2027" t="str">
            <v>DC2QA64</v>
          </cell>
          <cell r="D2027" t="str">
            <v>DC2QA64-DC</v>
          </cell>
          <cell r="F2027" t="str">
            <v>Kinh tế học</v>
          </cell>
          <cell r="G2027">
            <v>3</v>
          </cell>
          <cell r="L2027" t="str">
            <v>Viết</v>
          </cell>
        </row>
        <row r="2028">
          <cell r="C2028" t="str">
            <v>DC2QA33</v>
          </cell>
          <cell r="D2028" t="str">
            <v>DC2QA33-DC</v>
          </cell>
          <cell r="F2028" t="str">
            <v>Kết cấu công trình</v>
          </cell>
          <cell r="G2028">
            <v>4</v>
          </cell>
          <cell r="L2028" t="str">
            <v>Viết</v>
          </cell>
        </row>
        <row r="2029">
          <cell r="C2029" t="str">
            <v>DC2QA55</v>
          </cell>
          <cell r="D2029" t="str">
            <v>DC2QA55-DC</v>
          </cell>
          <cell r="F2029" t="str">
            <v>Lý thuyết quản lý dự án</v>
          </cell>
          <cell r="G2029">
            <v>2</v>
          </cell>
          <cell r="L2029" t="str">
            <v>Viết</v>
          </cell>
        </row>
        <row r="2030">
          <cell r="C2030" t="str">
            <v>DC2QM24</v>
          </cell>
          <cell r="D2030" t="str">
            <v>DC2QM24-DC</v>
          </cell>
          <cell r="F2030" t="str">
            <v>Nghiên cứu marketing</v>
          </cell>
          <cell r="G2030">
            <v>2</v>
          </cell>
          <cell r="L2030" t="str">
            <v>Viết</v>
          </cell>
        </row>
        <row r="2031">
          <cell r="C2031" t="str">
            <v>DC2TN61</v>
          </cell>
          <cell r="D2031" t="str">
            <v>DC2TN61-DC</v>
          </cell>
          <cell r="F2031" t="str">
            <v xml:space="preserve"> Pháp luật kinh tế</v>
          </cell>
          <cell r="G2031">
            <v>3</v>
          </cell>
          <cell r="L2031" t="str">
            <v>Viết</v>
          </cell>
        </row>
        <row r="2032">
          <cell r="C2032" t="str">
            <v>DC4QA11</v>
          </cell>
          <cell r="D2032" t="str">
            <v>DC4QA11-DC</v>
          </cell>
          <cell r="F2032" t="str">
            <v>Thực tập thí nghiệm Địa kỹ thuật</v>
          </cell>
          <cell r="G2032">
            <v>1</v>
          </cell>
          <cell r="L2032" t="str">
            <v>VĐ</v>
          </cell>
        </row>
        <row r="2033">
          <cell r="C2033" t="str">
            <v>DC2DD20</v>
          </cell>
          <cell r="D2033" t="str">
            <v>DC2DD20-DC</v>
          </cell>
          <cell r="F2033" t="str">
            <v xml:space="preserve"> Vật liệu xây dựng</v>
          </cell>
          <cell r="G2033">
            <v>4</v>
          </cell>
          <cell r="L2033" t="str">
            <v>VĐ</v>
          </cell>
        </row>
        <row r="2034">
          <cell r="C2034" t="str">
            <v>DC2CT20</v>
          </cell>
          <cell r="D2034" t="str">
            <v>DC2CT20-DC</v>
          </cell>
          <cell r="F2034" t="str">
            <v xml:space="preserve"> Vật liệu xây dựng</v>
          </cell>
          <cell r="G2034">
            <v>4</v>
          </cell>
          <cell r="L2034" t="str">
            <v>VĐ</v>
          </cell>
        </row>
        <row r="2035">
          <cell r="C2035" t="str">
            <v>MH3OT32</v>
          </cell>
          <cell r="D2035" t="str">
            <v>MH3OT32-CC</v>
          </cell>
          <cell r="F2035" t="str">
            <v>BD-SC cơ cấu phân phối khí</v>
          </cell>
          <cell r="G2035">
            <v>2</v>
          </cell>
          <cell r="L2035" t="str">
            <v>VĐ</v>
          </cell>
        </row>
        <row r="2036">
          <cell r="C2036" t="str">
            <v>MH3OT35</v>
          </cell>
          <cell r="D2036" t="str">
            <v>MH3OT35-CC</v>
          </cell>
          <cell r="F2036" t="str">
            <v>BD-SC Hệ thống treo</v>
          </cell>
          <cell r="G2036">
            <v>2</v>
          </cell>
          <cell r="L2036" t="str">
            <v>VĐ</v>
          </cell>
        </row>
        <row r="2037">
          <cell r="C2037" t="str">
            <v>MH3OT30</v>
          </cell>
          <cell r="D2037" t="str">
            <v>MH3OT30-CC</v>
          </cell>
          <cell r="F2037" t="str">
            <v>Cấu tạo ô tô</v>
          </cell>
          <cell r="G2037">
            <v>4</v>
          </cell>
          <cell r="L2037" t="str">
            <v>VĐ</v>
          </cell>
        </row>
        <row r="2038">
          <cell r="C2038" t="str">
            <v>MH3CA54</v>
          </cell>
          <cell r="D2038" t="str">
            <v>MH3CA54-CC</v>
          </cell>
          <cell r="F2038" t="str">
            <v>Đồ án Xây dựng cầu</v>
          </cell>
          <cell r="G2038">
            <v>1</v>
          </cell>
          <cell r="L2038" t="str">
            <v>VĐ</v>
          </cell>
        </row>
        <row r="2039">
          <cell r="C2039" t="str">
            <v>MH3DB54</v>
          </cell>
          <cell r="D2039" t="str">
            <v>MH3DB54-CC</v>
          </cell>
          <cell r="F2039" t="str">
            <v>Đồ án Xây dựng đường</v>
          </cell>
          <cell r="G2039">
            <v>1</v>
          </cell>
          <cell r="L2039" t="str">
            <v>VĐ</v>
          </cell>
        </row>
        <row r="2040">
          <cell r="C2040" t="str">
            <v>MH2KT26</v>
          </cell>
          <cell r="D2040" t="str">
            <v>MH2KT26-CC</v>
          </cell>
          <cell r="F2040" t="str">
            <v xml:space="preserve">  Kế toán quản trị</v>
          </cell>
          <cell r="G2040">
            <v>3</v>
          </cell>
          <cell r="L2040" t="str">
            <v>Viết</v>
          </cell>
        </row>
        <row r="2041">
          <cell r="C2041" t="str">
            <v>DC3DM36</v>
          </cell>
          <cell r="D2041" t="str">
            <v>DC3DM36-DC</v>
          </cell>
          <cell r="F2041" t="str">
            <v>Công nghệ bảo dưỡng, sửa chữa đầu máy diesel và tàu điện metro</v>
          </cell>
          <cell r="G2041">
            <v>3</v>
          </cell>
          <cell r="L2041" t="str">
            <v>VĐ</v>
          </cell>
        </row>
        <row r="2042">
          <cell r="C2042" t="str">
            <v>DC3DM32</v>
          </cell>
          <cell r="D2042" t="str">
            <v>DC3DM32-DC</v>
          </cell>
          <cell r="F2042" t="str">
            <v>Đồ án Kết cấu tính toán đoàn tàu diesel và tàu điện metro</v>
          </cell>
          <cell r="G2042">
            <v>2</v>
          </cell>
          <cell r="L2042" t="str">
            <v>VĐ</v>
          </cell>
        </row>
        <row r="2043">
          <cell r="C2043" t="str">
            <v>DC3DM18</v>
          </cell>
          <cell r="D2043" t="str">
            <v>DC3DM18-DC</v>
          </cell>
          <cell r="F2043" t="str">
            <v>Tiếng Anh chuyên ngành</v>
          </cell>
          <cell r="G2043">
            <v>3</v>
          </cell>
          <cell r="L2043" t="str">
            <v>Viết</v>
          </cell>
        </row>
        <row r="2044">
          <cell r="C2044" t="str">
            <v>DC3MX59</v>
          </cell>
          <cell r="D2044" t="str">
            <v>DC3MX59-DC</v>
          </cell>
          <cell r="F2044" t="str">
            <v>Bảo dưỡng và sửa chữa máy xây dựng</v>
          </cell>
          <cell r="G2044">
            <v>3</v>
          </cell>
          <cell r="L2044" t="str">
            <v>VĐ</v>
          </cell>
        </row>
        <row r="2045">
          <cell r="C2045" t="str">
            <v>DC3MX58</v>
          </cell>
          <cell r="D2045" t="str">
            <v>DC3MX58-DC</v>
          </cell>
          <cell r="F2045" t="str">
            <v>Chẩn đoán kỹ thuật máy xây dựng</v>
          </cell>
          <cell r="G2045">
            <v>3</v>
          </cell>
          <cell r="L2045" t="str">
            <v>VĐ</v>
          </cell>
        </row>
        <row r="2046">
          <cell r="C2046" t="str">
            <v>DC3CC35</v>
          </cell>
          <cell r="D2046" t="str">
            <v>DC3CC35-DC</v>
          </cell>
          <cell r="F2046" t="str">
            <v>Công trình bến cảng 2</v>
          </cell>
          <cell r="G2046">
            <v>2</v>
          </cell>
          <cell r="L2046" t="str">
            <v>VĐ</v>
          </cell>
        </row>
        <row r="2047">
          <cell r="C2047" t="str">
            <v>DC3CC63</v>
          </cell>
          <cell r="D2047" t="str">
            <v>DC3CC63-DC</v>
          </cell>
          <cell r="F2047" t="str">
            <v>Công trình biển cố định</v>
          </cell>
          <cell r="G2047">
            <v>2</v>
          </cell>
          <cell r="L2047" t="str">
            <v>VĐ</v>
          </cell>
        </row>
        <row r="2048">
          <cell r="C2048" t="str">
            <v>DC3MT55</v>
          </cell>
          <cell r="D2048" t="str">
            <v>DC3MT55-DC</v>
          </cell>
          <cell r="F2048" t="str">
            <v>Điện tàu thủy và công trình nổi</v>
          </cell>
          <cell r="G2048">
            <v>3</v>
          </cell>
          <cell r="L2048" t="str">
            <v>VĐ</v>
          </cell>
        </row>
        <row r="2049">
          <cell r="C2049" t="str">
            <v>DC3MT61</v>
          </cell>
          <cell r="D2049" t="str">
            <v>DC3MT61-DC</v>
          </cell>
          <cell r="F2049" t="str">
            <v>Đồ án công nghệ đóng tàu và công trình nổi</v>
          </cell>
          <cell r="G2049">
            <v>1</v>
          </cell>
          <cell r="L2049" t="str">
            <v>VĐ</v>
          </cell>
        </row>
        <row r="2050">
          <cell r="C2050" t="str">
            <v>DC3CC36</v>
          </cell>
          <cell r="D2050" t="str">
            <v>DC3CC36-DC</v>
          </cell>
          <cell r="F2050" t="str">
            <v>Đồ án Công trình bến cảng 2</v>
          </cell>
          <cell r="G2050">
            <v>1</v>
          </cell>
          <cell r="L2050" t="str">
            <v>VĐ</v>
          </cell>
        </row>
        <row r="2051">
          <cell r="C2051" t="str">
            <v>DC3MX56</v>
          </cell>
          <cell r="D2051" t="str">
            <v>DC3MX56-DC</v>
          </cell>
          <cell r="F2051" t="str">
            <v>Đồ án Máy xây dựng chuyên dùng</v>
          </cell>
          <cell r="G2051">
            <v>1</v>
          </cell>
          <cell r="L2051" t="str">
            <v>VĐ</v>
          </cell>
        </row>
        <row r="2052">
          <cell r="C2052" t="str">
            <v>DC3CC37</v>
          </cell>
          <cell r="D2052" t="str">
            <v>DC3CC37-DC</v>
          </cell>
          <cell r="F2052" t="str">
            <v xml:space="preserve"> Đồ án Thiết kế công trình đường thủy</v>
          </cell>
          <cell r="G2052">
            <v>1</v>
          </cell>
          <cell r="L2052" t="str">
            <v>VĐ</v>
          </cell>
        </row>
        <row r="2053">
          <cell r="C2053" t="str">
            <v>DC3DB83</v>
          </cell>
          <cell r="D2053" t="str">
            <v>DC3DB83-DC</v>
          </cell>
          <cell r="F2053" t="str">
            <v>Đồ án Thiết kế đường</v>
          </cell>
          <cell r="G2053">
            <v>1</v>
          </cell>
          <cell r="L2053" t="str">
            <v>VĐ</v>
          </cell>
        </row>
        <row r="2054">
          <cell r="C2054" t="str">
            <v>DC3DS59</v>
          </cell>
          <cell r="D2054" t="str">
            <v>DC3DS59-DC</v>
          </cell>
          <cell r="F2054" t="str">
            <v>Đồ án Thiết kế Metro</v>
          </cell>
          <cell r="G2054">
            <v>1</v>
          </cell>
          <cell r="L2054" t="str">
            <v>VĐ</v>
          </cell>
        </row>
        <row r="2055">
          <cell r="C2055" t="str">
            <v>DC3MT39</v>
          </cell>
          <cell r="D2055" t="str">
            <v>DC3MT39-DC</v>
          </cell>
          <cell r="F2055" t="str">
            <v>Đồ án Thiết kế trang trí hệ thống động lực tàu thủy</v>
          </cell>
          <cell r="G2055">
            <v>1</v>
          </cell>
          <cell r="L2055" t="str">
            <v>VĐ</v>
          </cell>
        </row>
        <row r="2056">
          <cell r="C2056" t="str">
            <v>DC4TM80</v>
          </cell>
          <cell r="D2056" t="str">
            <v>DC4TM80-DC</v>
          </cell>
          <cell r="F2056" t="str">
            <v>Đồ án tốt nghiệp</v>
          </cell>
          <cell r="L2056" t="str">
            <v>VĐ</v>
          </cell>
        </row>
        <row r="2057">
          <cell r="C2057" t="str">
            <v>DC3MX55</v>
          </cell>
          <cell r="D2057" t="str">
            <v>DC3MX55-DC</v>
          </cell>
          <cell r="F2057" t="str">
            <v>Máy sản xuất vật liệu xây dựng</v>
          </cell>
          <cell r="G2057">
            <v>3</v>
          </cell>
          <cell r="L2057" t="str">
            <v>VĐ</v>
          </cell>
        </row>
        <row r="2058">
          <cell r="C2058" t="str">
            <v>DC3DS58</v>
          </cell>
          <cell r="D2058" t="str">
            <v>DC3DS58-DC</v>
          </cell>
          <cell r="F2058" t="str">
            <v>Thiết kế Metro</v>
          </cell>
          <cell r="G2058">
            <v>2</v>
          </cell>
          <cell r="L2058" t="str">
            <v>Viết</v>
          </cell>
        </row>
        <row r="2059">
          <cell r="C2059" t="str">
            <v>DC3MT38</v>
          </cell>
          <cell r="D2059" t="str">
            <v>DC3MT38-DC</v>
          </cell>
          <cell r="F2059" t="str">
            <v>Thiết kế trang trí hệ thống động lực tàu thủy</v>
          </cell>
          <cell r="G2059">
            <v>3</v>
          </cell>
          <cell r="L2059" t="str">
            <v>VĐ</v>
          </cell>
        </row>
        <row r="2060">
          <cell r="C2060" t="str">
            <v>DC3MT63</v>
          </cell>
          <cell r="D2060" t="str">
            <v>DC3MT63-DC</v>
          </cell>
          <cell r="F2060" t="str">
            <v>Thử nghiệm động cơ diesel</v>
          </cell>
          <cell r="G2060">
            <v>2</v>
          </cell>
          <cell r="L2060" t="str">
            <v>VĐ</v>
          </cell>
        </row>
        <row r="2061">
          <cell r="C2061" t="str">
            <v>DC3CC19</v>
          </cell>
          <cell r="D2061" t="str">
            <v>DC3CC19-DC</v>
          </cell>
          <cell r="F2061" t="str">
            <v>Tin học ứng dụng</v>
          </cell>
          <cell r="G2061">
            <v>3</v>
          </cell>
          <cell r="L2061" t="str">
            <v>TH</v>
          </cell>
        </row>
        <row r="2062">
          <cell r="C2062" t="str">
            <v>DC3CA86</v>
          </cell>
          <cell r="D2062" t="str">
            <v>DC3CA86-DC</v>
          </cell>
          <cell r="F2062" t="str">
            <v>Xây dựng cầu đường sắt</v>
          </cell>
          <cell r="G2062">
            <v>3</v>
          </cell>
          <cell r="L2062" t="str">
            <v>Viết</v>
          </cell>
        </row>
        <row r="2063">
          <cell r="C2063" t="str">
            <v>DC3CA87</v>
          </cell>
          <cell r="D2063" t="str">
            <v>DC3CA87-DC</v>
          </cell>
          <cell r="F2063" t="str">
            <v>Xây dựng hầm</v>
          </cell>
          <cell r="G2063">
            <v>3</v>
          </cell>
          <cell r="L2063" t="str">
            <v>Viết</v>
          </cell>
        </row>
        <row r="2064">
          <cell r="C2064" t="str">
            <v>DC3DS71</v>
          </cell>
          <cell r="D2064" t="str">
            <v>DC3DS71-DC</v>
          </cell>
          <cell r="F2064" t="str">
            <v>Xây dựng nền đường sắt</v>
          </cell>
          <cell r="G2064">
            <v>3</v>
          </cell>
          <cell r="L2064" t="str">
            <v>Viết</v>
          </cell>
        </row>
        <row r="2065">
          <cell r="C2065" t="str">
            <v>DC2CT24</v>
          </cell>
          <cell r="D2065" t="str">
            <v>DC2CT24-DC</v>
          </cell>
          <cell r="F2065" t="str">
            <v>Cơ học kết cấu 2</v>
          </cell>
          <cell r="G2065">
            <v>2</v>
          </cell>
          <cell r="L2065" t="str">
            <v>VĐ</v>
          </cell>
        </row>
        <row r="2066">
          <cell r="C2066" t="str">
            <v>DC3QM23</v>
          </cell>
          <cell r="D2066" t="str">
            <v>DC3QM23-DC</v>
          </cell>
          <cell r="F2066" t="str">
            <v>Đồ án Quản trị marketing</v>
          </cell>
          <cell r="G2066">
            <v>1</v>
          </cell>
          <cell r="L2066" t="str">
            <v>VĐ</v>
          </cell>
        </row>
        <row r="2067">
          <cell r="C2067" t="str">
            <v>DC2QM25</v>
          </cell>
          <cell r="D2067" t="str">
            <v>DC2QM25-DC</v>
          </cell>
          <cell r="F2067" t="str">
            <v>Marketing thương mại điện tử</v>
          </cell>
          <cell r="G2067">
            <v>2</v>
          </cell>
          <cell r="L2067" t="str">
            <v>Viết</v>
          </cell>
        </row>
        <row r="2068">
          <cell r="C2068" t="str">
            <v>DC3QM20</v>
          </cell>
          <cell r="D2068" t="str">
            <v>DC3QM20-DC</v>
          </cell>
          <cell r="F2068" t="str">
            <v>Quản trị tổ chức lễ hội và sự kiện</v>
          </cell>
          <cell r="G2068">
            <v>2</v>
          </cell>
          <cell r="L2068" t="str">
            <v>Viết</v>
          </cell>
        </row>
        <row r="2069">
          <cell r="C2069" t="str">
            <v>DC3CA49</v>
          </cell>
          <cell r="D2069" t="str">
            <v>DC3CA49-DC</v>
          </cell>
          <cell r="F2069" t="str">
            <v>Thiết kế cầu</v>
          </cell>
          <cell r="G2069">
            <v>4</v>
          </cell>
          <cell r="L2069" t="str">
            <v>Viết</v>
          </cell>
        </row>
        <row r="2070">
          <cell r="C2070" t="str">
            <v>DC3QM22</v>
          </cell>
          <cell r="D2070" t="str">
            <v>DC3QM22-DC</v>
          </cell>
          <cell r="F2070" t="str">
            <v>Quản trị marketing dịch vụ</v>
          </cell>
          <cell r="G2070">
            <v>2</v>
          </cell>
          <cell r="L2070" t="str">
            <v>Viết</v>
          </cell>
        </row>
        <row r="2071">
          <cell r="C2071" t="str">
            <v>DC3DB49</v>
          </cell>
          <cell r="D2071" t="str">
            <v>DC3DB49-DC</v>
          </cell>
          <cell r="F2071" t="str">
            <v xml:space="preserve"> Thiết kế đường ôtô</v>
          </cell>
          <cell r="G2071">
            <v>4</v>
          </cell>
          <cell r="L2071" t="str">
            <v>Viết</v>
          </cell>
        </row>
        <row r="2072">
          <cell r="C2072" t="str">
            <v>DC3QM18</v>
          </cell>
          <cell r="D2072" t="str">
            <v>DC3QM18-DC</v>
          </cell>
          <cell r="F2072" t="str">
            <v>Tiếng Anh chuyên ngành</v>
          </cell>
          <cell r="G2072">
            <v>3</v>
          </cell>
          <cell r="L2072" t="str">
            <v>Viết</v>
          </cell>
        </row>
        <row r="2073">
          <cell r="C2073" t="str">
            <v>DC3QA19</v>
          </cell>
          <cell r="D2073" t="str">
            <v>DC3QA19-DC</v>
          </cell>
          <cell r="F2073" t="str">
            <v>Tin học ứng dụng</v>
          </cell>
          <cell r="G2073">
            <v>3</v>
          </cell>
          <cell r="L2073" t="str">
            <v>TH</v>
          </cell>
        </row>
        <row r="2074">
          <cell r="C2074" t="str">
            <v>DC2CK29</v>
          </cell>
          <cell r="D2074" t="str">
            <v>DC2CK29-DC</v>
          </cell>
          <cell r="F2074" t="str">
            <v xml:space="preserve"> AutoCAD</v>
          </cell>
          <cell r="G2074">
            <v>2</v>
          </cell>
          <cell r="L2074" t="str">
            <v>TH</v>
          </cell>
        </row>
        <row r="2075">
          <cell r="C2075" t="str">
            <v>DC2ME21</v>
          </cell>
          <cell r="D2075" t="str">
            <v>DC2ME21-DC</v>
          </cell>
          <cell r="F2075" t="str">
            <v>Cấu trúc dữ liệu và giải thuật</v>
          </cell>
          <cell r="G2075">
            <v>3</v>
          </cell>
          <cell r="L2075" t="str">
            <v>VĐ</v>
          </cell>
        </row>
        <row r="2076">
          <cell r="C2076" t="str">
            <v>DC2LG23</v>
          </cell>
          <cell r="D2076" t="str">
            <v>DC2LG23-DC</v>
          </cell>
          <cell r="F2076" t="str">
            <v>Đại cương về logistics và chuỗi cung ứng</v>
          </cell>
          <cell r="G2076">
            <v>2</v>
          </cell>
          <cell r="L2076" t="str">
            <v>Viết</v>
          </cell>
        </row>
        <row r="2077">
          <cell r="C2077" t="str">
            <v>DC3QM62</v>
          </cell>
          <cell r="D2077" t="str">
            <v>DC3QM62-DC</v>
          </cell>
          <cell r="F2077" t="str">
            <v>Đồ án Quản trị sản xuất</v>
          </cell>
          <cell r="G2077">
            <v>1</v>
          </cell>
          <cell r="L2077" t="str">
            <v>VĐ</v>
          </cell>
        </row>
        <row r="2078">
          <cell r="C2078" t="str">
            <v>DC2EC28</v>
          </cell>
          <cell r="D2078" t="str">
            <v>DC2EC28-DC</v>
          </cell>
          <cell r="F2078" t="str">
            <v>Hành vi người tiêu dùng</v>
          </cell>
          <cell r="G2078">
            <v>2</v>
          </cell>
          <cell r="L2078" t="str">
            <v>Viết</v>
          </cell>
        </row>
        <row r="2079">
          <cell r="C2079" t="str">
            <v>DC2LG28</v>
          </cell>
          <cell r="D2079" t="str">
            <v>DC2LG28-DC</v>
          </cell>
          <cell r="F2079" t="str">
            <v>Kinh tế vận tải</v>
          </cell>
          <cell r="G2079">
            <v>3</v>
          </cell>
          <cell r="L2079" t="str">
            <v>Viết</v>
          </cell>
        </row>
        <row r="2080">
          <cell r="C2080" t="str">
            <v>DC2EC24</v>
          </cell>
          <cell r="D2080" t="str">
            <v>DC2EC24-DC</v>
          </cell>
          <cell r="F2080" t="str">
            <v>Lập trình web</v>
          </cell>
          <cell r="G2080">
            <v>3</v>
          </cell>
          <cell r="L2080" t="str">
            <v>VĐ</v>
          </cell>
        </row>
        <row r="2081">
          <cell r="C2081" t="str">
            <v>DC2EC23</v>
          </cell>
          <cell r="D2081" t="str">
            <v>DC2EC23-DC</v>
          </cell>
          <cell r="F2081" t="str">
            <v>Ngôn ngữ lập trình</v>
          </cell>
          <cell r="G2081">
            <v>3</v>
          </cell>
          <cell r="L2081" t="str">
            <v>VĐ</v>
          </cell>
        </row>
        <row r="2082">
          <cell r="C2082" t="str">
            <v>DC2CK65</v>
          </cell>
          <cell r="D2082" t="str">
            <v>DC2CK65-DC</v>
          </cell>
          <cell r="F2082" t="str">
            <v>Nguyên lý máy</v>
          </cell>
          <cell r="G2082">
            <v>2</v>
          </cell>
          <cell r="L2082" t="str">
            <v>VĐ</v>
          </cell>
        </row>
        <row r="2083">
          <cell r="C2083" t="str">
            <v>DC3LG21</v>
          </cell>
          <cell r="D2083" t="str">
            <v>DC3LG21-DC</v>
          </cell>
          <cell r="F2083" t="str">
            <v>Pháp luật kinh doanh logistics và VTĐPT</v>
          </cell>
          <cell r="G2083">
            <v>2</v>
          </cell>
          <cell r="L2083" t="str">
            <v>Viết</v>
          </cell>
        </row>
        <row r="2084">
          <cell r="C2084" t="str">
            <v>DC3LG23</v>
          </cell>
          <cell r="D2084" t="str">
            <v>DC3LG23-DC</v>
          </cell>
          <cell r="F2084" t="str">
            <v>Quản trị điều hành vận tải</v>
          </cell>
          <cell r="G2084">
            <v>3</v>
          </cell>
          <cell r="L2084" t="str">
            <v>Viết</v>
          </cell>
        </row>
        <row r="2085">
          <cell r="C2085" t="str">
            <v>DC3LG25</v>
          </cell>
          <cell r="D2085" t="str">
            <v>DC3LG25-DC</v>
          </cell>
          <cell r="F2085" t="str">
            <v>Quản trị marketing dịch vụ</v>
          </cell>
          <cell r="G2085">
            <v>2</v>
          </cell>
          <cell r="L2085" t="str">
            <v>Viết</v>
          </cell>
        </row>
        <row r="2086">
          <cell r="C2086" t="str">
            <v>DC2LG25</v>
          </cell>
          <cell r="D2086" t="str">
            <v>DC2LG25-DC</v>
          </cell>
          <cell r="F2086" t="str">
            <v>Quản trị sản xuất đại cương</v>
          </cell>
          <cell r="G2086">
            <v>2</v>
          </cell>
          <cell r="L2086" t="str">
            <v>Viết</v>
          </cell>
        </row>
        <row r="2087">
          <cell r="C2087" t="str">
            <v>DC3QM61</v>
          </cell>
          <cell r="D2087" t="str">
            <v>DC3QM61-DC</v>
          </cell>
          <cell r="F2087" t="str">
            <v>Quản trị sản xuất</v>
          </cell>
          <cell r="G2087">
            <v>3</v>
          </cell>
          <cell r="L2087" t="str">
            <v>Viết</v>
          </cell>
        </row>
        <row r="2088">
          <cell r="C2088" t="str">
            <v>DC2CO32</v>
          </cell>
          <cell r="D2088" t="str">
            <v>DC2CO32-DC</v>
          </cell>
          <cell r="F2088" t="str">
            <v>Sức bền vật liệu</v>
          </cell>
          <cell r="G2088">
            <v>3</v>
          </cell>
          <cell r="L2088" t="str">
            <v>VĐ</v>
          </cell>
        </row>
        <row r="2089">
          <cell r="C2089" t="str">
            <v>DC3TN21</v>
          </cell>
          <cell r="D2089" t="str">
            <v>DC3TN21-DC</v>
          </cell>
          <cell r="F2089" t="str">
            <v>Tài chính quốc tế</v>
          </cell>
          <cell r="G2089">
            <v>2</v>
          </cell>
          <cell r="L2089" t="str">
            <v>Viết</v>
          </cell>
        </row>
        <row r="2090">
          <cell r="C2090" t="str">
            <v>DC1CT41</v>
          </cell>
          <cell r="D2090" t="str">
            <v>DC1CT41-DC</v>
          </cell>
          <cell r="F2090" t="str">
            <v>Tin học cơ sở công trình</v>
          </cell>
          <cell r="G2090">
            <v>3</v>
          </cell>
          <cell r="L2090" t="str">
            <v>TH</v>
          </cell>
        </row>
        <row r="2091">
          <cell r="C2091" t="str">
            <v>DC1ME57</v>
          </cell>
          <cell r="D2091" t="str">
            <v>DC1ME57-DC</v>
          </cell>
          <cell r="F2091" t="str">
            <v>Toán 3</v>
          </cell>
          <cell r="G2091">
            <v>3</v>
          </cell>
          <cell r="L2091" t="str">
            <v>VĐ</v>
          </cell>
        </row>
        <row r="2092">
          <cell r="C2092" t="str">
            <v>MH3OT42</v>
          </cell>
          <cell r="D2092" t="str">
            <v>MH3OT42-CC</v>
          </cell>
          <cell r="F2092" t="str">
            <v>SC Hệ thống điện ô tô 2</v>
          </cell>
          <cell r="G2092">
            <v>3</v>
          </cell>
          <cell r="L2092" t="str">
            <v>VĐ</v>
          </cell>
        </row>
        <row r="2093">
          <cell r="C2093" t="str">
            <v>MH3OT37</v>
          </cell>
          <cell r="D2093" t="str">
            <v>MH3OT37-CC</v>
          </cell>
          <cell r="F2093" t="str">
            <v>BD-SC Hệ thống phanh</v>
          </cell>
          <cell r="G2093">
            <v>4</v>
          </cell>
          <cell r="L2093" t="str">
            <v>VĐ</v>
          </cell>
        </row>
        <row r="2094">
          <cell r="C2094" t="str">
            <v>DC2VS40</v>
          </cell>
          <cell r="D2094" t="str">
            <v>DC2VS40-DC</v>
          </cell>
          <cell r="F2094" t="str">
            <v>Cầu đường - Thông tin tín hiệu đường sắt</v>
          </cell>
          <cell r="G2094">
            <v>2</v>
          </cell>
          <cell r="L2094" t="str">
            <v>Viết</v>
          </cell>
        </row>
        <row r="2095">
          <cell r="C2095" t="str">
            <v>MH1LL06</v>
          </cell>
          <cell r="D2095" t="str">
            <v>MH1LL06-CC</v>
          </cell>
          <cell r="F2095" t="str">
            <v xml:space="preserve">Triết học Mac - Lê nin </v>
          </cell>
          <cell r="G2095">
            <v>3</v>
          </cell>
          <cell r="L2095" t="str">
            <v>TN</v>
          </cell>
        </row>
        <row r="2096">
          <cell r="C2096" t="str">
            <v>MH1LL10</v>
          </cell>
          <cell r="D2096" t="str">
            <v>MH1LL10-CC</v>
          </cell>
          <cell r="F2096" t="str">
            <v>Giáo dục Pháp luật</v>
          </cell>
          <cell r="G2096">
            <v>2</v>
          </cell>
          <cell r="L2096" t="str">
            <v>TN</v>
          </cell>
        </row>
        <row r="2097">
          <cell r="C2097" t="str">
            <v>MH1LL08</v>
          </cell>
          <cell r="D2097" t="str">
            <v>MH1LL08-CC</v>
          </cell>
          <cell r="F2097" t="str">
            <v>Chủ nghĩa xã hội khoa học</v>
          </cell>
          <cell r="G2097">
            <v>2</v>
          </cell>
          <cell r="L2097" t="str">
            <v>TN</v>
          </cell>
        </row>
        <row r="2098">
          <cell r="C2098" t="str">
            <v>DC2CN22</v>
          </cell>
          <cell r="D2098" t="str">
            <v>DC2CN22-DC</v>
          </cell>
          <cell r="F2098" t="str">
            <v>Công nghệ chế tạo máy</v>
          </cell>
          <cell r="G2098">
            <v>3</v>
          </cell>
          <cell r="L2098" t="str">
            <v>VĐ</v>
          </cell>
        </row>
        <row r="2099">
          <cell r="C2099" t="str">
            <v>DC2CO31</v>
          </cell>
          <cell r="D2099" t="str">
            <v>DC2CO31-DC</v>
          </cell>
          <cell r="F2099" t="str">
            <v xml:space="preserve"> Cơ học cơ sở</v>
          </cell>
          <cell r="G2099">
            <v>3</v>
          </cell>
          <cell r="L2099" t="str">
            <v>VĐ</v>
          </cell>
        </row>
        <row r="2100">
          <cell r="C2100" t="str">
            <v>DC3DM37</v>
          </cell>
          <cell r="D2100" t="str">
            <v>DC3DM37-DC</v>
          </cell>
          <cell r="F2100" t="str">
            <v>Cơ điện tử trên đoàn tàu</v>
          </cell>
          <cell r="G2100">
            <v>2</v>
          </cell>
          <cell r="L2100" t="str">
            <v>VĐ</v>
          </cell>
        </row>
        <row r="2101">
          <cell r="C2101" t="str">
            <v>DC2CO30</v>
          </cell>
          <cell r="D2101" t="str">
            <v>DC2CO30-DC</v>
          </cell>
          <cell r="F2101" t="str">
            <v>Cơ học cơ sở</v>
          </cell>
          <cell r="G2101">
            <v>3</v>
          </cell>
          <cell r="L2101" t="str">
            <v>VĐ</v>
          </cell>
        </row>
        <row r="2102">
          <cell r="C2102" t="str">
            <v>DC2EC21</v>
          </cell>
          <cell r="D2102" t="str">
            <v>DC2EC21-DC</v>
          </cell>
          <cell r="F2102" t="str">
            <v>Đại cương thương mại điện tử</v>
          </cell>
          <cell r="G2102">
            <v>3</v>
          </cell>
          <cell r="L2102" t="str">
            <v>Viết</v>
          </cell>
        </row>
        <row r="2103">
          <cell r="C2103" t="str">
            <v>DC2LG53</v>
          </cell>
          <cell r="D2103" t="str">
            <v>DC2LG53-DC</v>
          </cell>
          <cell r="F2103" t="str">
            <v>Đại cương về logistics và chuỗi cung ứng</v>
          </cell>
          <cell r="G2103">
            <v>3</v>
          </cell>
          <cell r="L2103" t="str">
            <v>Viết</v>
          </cell>
        </row>
        <row r="2104">
          <cell r="C2104" t="str">
            <v>DC2CK63</v>
          </cell>
          <cell r="D2104" t="str">
            <v>DC2CK63-DC</v>
          </cell>
          <cell r="F2104" t="str">
            <v>Đồ án chi tiết máy</v>
          </cell>
          <cell r="G2104">
            <v>1</v>
          </cell>
          <cell r="L2104" t="str">
            <v>VĐ</v>
          </cell>
        </row>
        <row r="2105">
          <cell r="C2105" t="str">
            <v>DC3VL53</v>
          </cell>
          <cell r="D2105" t="str">
            <v>DC3VL53-DC</v>
          </cell>
          <cell r="F2105" t="str">
            <v>Đồ án Công nghệ vận tải 1</v>
          </cell>
          <cell r="G2105">
            <v>2</v>
          </cell>
          <cell r="L2105" t="str">
            <v>VĐ</v>
          </cell>
        </row>
        <row r="2106">
          <cell r="C2106" t="str">
            <v>DC3CC64</v>
          </cell>
          <cell r="D2106" t="str">
            <v>DC3CC64-DC</v>
          </cell>
          <cell r="F2106" t="str">
            <v>Đồ án Công trình biển cố định</v>
          </cell>
          <cell r="G2106">
            <v>1</v>
          </cell>
          <cell r="L2106" t="str">
            <v>VĐ</v>
          </cell>
        </row>
        <row r="2107">
          <cell r="C2107" t="str">
            <v>DC3CO62</v>
          </cell>
          <cell r="D2107" t="str">
            <v>DC3CO62-DC</v>
          </cell>
          <cell r="F2107" t="str">
            <v>Đồ án Cơ điện tử</v>
          </cell>
          <cell r="G2107">
            <v>1</v>
          </cell>
          <cell r="L2107" t="str">
            <v>VĐ</v>
          </cell>
        </row>
        <row r="2108">
          <cell r="C2108" t="str">
            <v>DC3CC62</v>
          </cell>
          <cell r="D2108" t="str">
            <v>DC3CC62-DC</v>
          </cell>
          <cell r="F2108" t="str">
            <v>Đồ án CT bảo vệ bờ biển và đê chắn sóng</v>
          </cell>
          <cell r="G2108">
            <v>1</v>
          </cell>
          <cell r="L2108" t="str">
            <v>VĐ</v>
          </cell>
        </row>
        <row r="2109">
          <cell r="C2109" t="str">
            <v>DC3CK74</v>
          </cell>
          <cell r="D2109" t="str">
            <v>DC3CK74-DC</v>
          </cell>
          <cell r="F2109" t="str">
            <v xml:space="preserve"> Đồ án động cơ</v>
          </cell>
          <cell r="G2109">
            <v>1</v>
          </cell>
          <cell r="L2109" t="str">
            <v>VĐ</v>
          </cell>
        </row>
        <row r="2110">
          <cell r="C2110" t="str">
            <v>DC3CK42</v>
          </cell>
          <cell r="D2110" t="str">
            <v>DC3CK42-DC</v>
          </cell>
          <cell r="F2110" t="str">
            <v>Đồ án Kết cấu - tính toán động cơ</v>
          </cell>
          <cell r="G2110">
            <v>2</v>
          </cell>
          <cell r="L2110" t="str">
            <v>VĐ</v>
          </cell>
        </row>
        <row r="2111">
          <cell r="C2111" t="str">
            <v>DC3CC39</v>
          </cell>
          <cell r="D2111" t="str">
            <v>DC3CC39-DC</v>
          </cell>
          <cell r="F2111" t="str">
            <v>Đồ án Kỹ thuật thi công 2</v>
          </cell>
          <cell r="G2111">
            <v>2</v>
          </cell>
          <cell r="L2111" t="str">
            <v>VĐ</v>
          </cell>
        </row>
        <row r="2112">
          <cell r="C2112" t="str">
            <v>DC3QA12</v>
          </cell>
          <cell r="D2112" t="str">
            <v>DC3QA12-DC</v>
          </cell>
          <cell r="F2112" t="str">
            <v>Đồ án Lập và thẩm định DA đầu tư XD CT</v>
          </cell>
          <cell r="G2112">
            <v>1</v>
          </cell>
          <cell r="L2112" t="str">
            <v>VĐ</v>
          </cell>
        </row>
        <row r="2113">
          <cell r="C2113" t="str">
            <v>DC3QT24</v>
          </cell>
          <cell r="D2113" t="str">
            <v>DC3QT24-DC</v>
          </cell>
          <cell r="F2113" t="str">
            <v>Đồ án Quản trị marketing</v>
          </cell>
          <cell r="G2113">
            <v>1</v>
          </cell>
          <cell r="L2113" t="str">
            <v>VĐ</v>
          </cell>
        </row>
        <row r="2114">
          <cell r="C2114" t="str">
            <v>DC3QT22</v>
          </cell>
          <cell r="D2114" t="str">
            <v>DC3QT22-DC</v>
          </cell>
          <cell r="F2114" t="str">
            <v>Đồ án Quản trị nhân sự</v>
          </cell>
          <cell r="G2114">
            <v>1</v>
          </cell>
          <cell r="L2114" t="str">
            <v>VĐ</v>
          </cell>
        </row>
        <row r="2115">
          <cell r="C2115" t="str">
            <v>DC3QT23</v>
          </cell>
          <cell r="D2115" t="str">
            <v>DC3QT23-DC</v>
          </cell>
          <cell r="F2115" t="str">
            <v>Đồ án Quản trị tài chính doanh nghiệp</v>
          </cell>
          <cell r="G2115">
            <v>1</v>
          </cell>
          <cell r="L2115" t="str">
            <v>VĐ</v>
          </cell>
        </row>
        <row r="2116">
          <cell r="C2116" t="str">
            <v>DC3DS54</v>
          </cell>
          <cell r="D2116" t="str">
            <v>DC3DS54-DC</v>
          </cell>
          <cell r="F2116" t="str">
            <v xml:space="preserve"> Đồ án Xây dựng Metro</v>
          </cell>
          <cell r="G2116">
            <v>1</v>
          </cell>
          <cell r="L2116" t="str">
            <v>VĐ</v>
          </cell>
        </row>
        <row r="2117">
          <cell r="C2117" t="str">
            <v>DC3DM35</v>
          </cell>
          <cell r="D2117" t="str">
            <v>DC3DM35-DC</v>
          </cell>
          <cell r="F2117" t="str">
            <v>Động lực học đoàn tàu</v>
          </cell>
          <cell r="G2117">
            <v>2</v>
          </cell>
          <cell r="L2117" t="str">
            <v>VĐ</v>
          </cell>
        </row>
        <row r="2118">
          <cell r="C2118" t="str">
            <v>DC2DM21</v>
          </cell>
          <cell r="D2118" t="str">
            <v>DC2DM21-DC</v>
          </cell>
          <cell r="F2118" t="str">
            <v>Đường sắt đại cương</v>
          </cell>
          <cell r="G2118">
            <v>2</v>
          </cell>
          <cell r="L2118" t="str">
            <v>Viết</v>
          </cell>
        </row>
        <row r="2119">
          <cell r="C2119" t="str">
            <v>DC2LG24</v>
          </cell>
          <cell r="D2119" t="str">
            <v>DC2LG24-DC</v>
          </cell>
          <cell r="F2119" t="str">
            <v>Giao dịch ngoại thương</v>
          </cell>
          <cell r="G2119">
            <v>2</v>
          </cell>
          <cell r="L2119" t="str">
            <v>Viết</v>
          </cell>
        </row>
        <row r="2120">
          <cell r="C2120" t="str">
            <v>DC2EC25</v>
          </cell>
          <cell r="D2120" t="str">
            <v>DC2EC25-DC</v>
          </cell>
          <cell r="F2120" t="str">
            <v>Hệ cơ sở dữ liệu</v>
          </cell>
          <cell r="G2120">
            <v>3</v>
          </cell>
          <cell r="L2120" t="str">
            <v>VĐ</v>
          </cell>
        </row>
        <row r="2121">
          <cell r="C2121" t="str">
            <v>DC3DM38</v>
          </cell>
          <cell r="D2121" t="str">
            <v>DC3DM38-DC</v>
          </cell>
          <cell r="F2121" t="str">
            <v>Hệ thống cung cấp điện đoàn tàu</v>
          </cell>
          <cell r="G2121">
            <v>2</v>
          </cell>
          <cell r="L2121" t="str">
            <v>VĐ</v>
          </cell>
        </row>
        <row r="2122">
          <cell r="C2122" t="str">
            <v>DC3ME25</v>
          </cell>
          <cell r="D2122" t="str">
            <v>DC3ME25-DC</v>
          </cell>
          <cell r="F2122" t="str">
            <v>Hệ thống giao thông thông minh</v>
          </cell>
          <cell r="G2122">
            <v>2</v>
          </cell>
          <cell r="L2122" t="str">
            <v>VĐ</v>
          </cell>
        </row>
        <row r="2123">
          <cell r="C2123" t="str">
            <v>MH1LL07</v>
          </cell>
          <cell r="D2123" t="str">
            <v>MH1LL07-CC</v>
          </cell>
          <cell r="F2123" t="str">
            <v>Kinh tế Chính trị Mác - Lênin</v>
          </cell>
          <cell r="G2123">
            <v>2</v>
          </cell>
          <cell r="L2123" t="str">
            <v>TN</v>
          </cell>
        </row>
        <row r="2124">
          <cell r="C2124" t="str">
            <v>DC1LL07</v>
          </cell>
          <cell r="D2124" t="str">
            <v>DC1LL07-DC</v>
          </cell>
          <cell r="F2124" t="str">
            <v>Kinh tế Chính trị Mác - Lênin</v>
          </cell>
          <cell r="G2124">
            <v>2</v>
          </cell>
          <cell r="L2124" t="str">
            <v>TN</v>
          </cell>
        </row>
        <row r="2125">
          <cell r="C2125" t="str">
            <v>DC3MT69</v>
          </cell>
          <cell r="D2125" t="str">
            <v>DC3MT69-DC</v>
          </cell>
          <cell r="F2125" t="str">
            <v xml:space="preserve"> Nồi hơi tàu thủy</v>
          </cell>
          <cell r="G2125">
            <v>2</v>
          </cell>
          <cell r="L2125" t="str">
            <v>VĐ</v>
          </cell>
        </row>
        <row r="2126">
          <cell r="C2126" t="str">
            <v>DC2EC93</v>
          </cell>
          <cell r="D2126" t="str">
            <v>DC2EC93-DC</v>
          </cell>
          <cell r="F2126" t="str">
            <v>Pháp luật trong thương mại điện tử</v>
          </cell>
          <cell r="G2126">
            <v>2</v>
          </cell>
          <cell r="L2126" t="str">
            <v>Viết</v>
          </cell>
        </row>
        <row r="2127">
          <cell r="C2127" t="str">
            <v>DC3DS55</v>
          </cell>
          <cell r="D2127" t="str">
            <v>DC3DS55-DC</v>
          </cell>
          <cell r="F2127" t="str">
            <v>QLKT và kiểm định đường sắt</v>
          </cell>
          <cell r="G2127">
            <v>3</v>
          </cell>
          <cell r="L2127" t="str">
            <v>VĐ</v>
          </cell>
        </row>
        <row r="2128">
          <cell r="C2128" t="str">
            <v>DC2VT33</v>
          </cell>
          <cell r="D2128" t="str">
            <v>DC2VT33-DC</v>
          </cell>
          <cell r="F2128" t="str">
            <v>Quản lý khai thác cảng đường thủy</v>
          </cell>
          <cell r="G2128">
            <v>2</v>
          </cell>
          <cell r="L2128" t="str">
            <v>Viết</v>
          </cell>
        </row>
        <row r="2129">
          <cell r="C2129" t="str">
            <v>DC2CO33</v>
          </cell>
          <cell r="D2129" t="str">
            <v>DC2CO33-DC</v>
          </cell>
          <cell r="F2129" t="str">
            <v>Sức bền vật liệu 2</v>
          </cell>
          <cell r="G2129">
            <v>2</v>
          </cell>
          <cell r="L2129" t="str">
            <v>VĐ</v>
          </cell>
        </row>
        <row r="2130">
          <cell r="C2130" t="str">
            <v>DC3QM64</v>
          </cell>
          <cell r="D2130" t="str">
            <v>DC3QM64-DC</v>
          </cell>
          <cell r="F2130" t="str">
            <v>Quản trị tài chính doanh nghiệp</v>
          </cell>
          <cell r="G2130">
            <v>3</v>
          </cell>
          <cell r="L2130" t="str">
            <v>Viết</v>
          </cell>
        </row>
        <row r="2131">
          <cell r="C2131" t="str">
            <v>DC3QA11</v>
          </cell>
          <cell r="D2131" t="str">
            <v>DC3QA11-DC</v>
          </cell>
          <cell r="F2131" t="str">
            <v>Lập và thẩm định DA đầu tư XD CT</v>
          </cell>
          <cell r="G2131">
            <v>3</v>
          </cell>
          <cell r="L2131" t="str">
            <v>Viết</v>
          </cell>
        </row>
        <row r="2132">
          <cell r="C2132" t="str">
            <v>MH1LL09</v>
          </cell>
          <cell r="D2132" t="str">
            <v>MH1LL09-CC</v>
          </cell>
          <cell r="F2132" t="str">
            <v>Lịch sử Đảng cộng sản Việt Nam</v>
          </cell>
          <cell r="G2132">
            <v>2</v>
          </cell>
          <cell r="L2132" t="str">
            <v>TN</v>
          </cell>
        </row>
        <row r="2133">
          <cell r="C2133" t="str">
            <v>DC1CB46</v>
          </cell>
          <cell r="D2133" t="str">
            <v>DC1CB46-DC</v>
          </cell>
          <cell r="F2133" t="str">
            <v>Lý thuyết xác suất - thống kê</v>
          </cell>
          <cell r="G2133">
            <v>2</v>
          </cell>
          <cell r="L2133" t="str">
            <v>TN</v>
          </cell>
        </row>
        <row r="2134">
          <cell r="C2134" t="str">
            <v>DC2CN21</v>
          </cell>
          <cell r="D2134" t="str">
            <v>DC2CN21-DC</v>
          </cell>
          <cell r="F2134" t="str">
            <v>Lý thuyết điều khiển tự động</v>
          </cell>
          <cell r="G2134">
            <v>3</v>
          </cell>
          <cell r="L2134" t="str">
            <v>Viết</v>
          </cell>
        </row>
        <row r="2135">
          <cell r="C2135" t="str">
            <v>DC3MT47</v>
          </cell>
          <cell r="D2135" t="str">
            <v>DC3MT47-DC</v>
          </cell>
          <cell r="F2135" t="str">
            <v>Lý thuyết tàu thủy và công trình nổi</v>
          </cell>
          <cell r="G2135">
            <v>3</v>
          </cell>
          <cell r="L2135" t="str">
            <v>VĐ</v>
          </cell>
        </row>
        <row r="2136">
          <cell r="C2136" t="str">
            <v>DC2EC26</v>
          </cell>
          <cell r="D2136" t="str">
            <v>DC2EC26-DC</v>
          </cell>
          <cell r="F2136" t="str">
            <v>An toàn và bảo mật thông tin</v>
          </cell>
          <cell r="G2136">
            <v>3</v>
          </cell>
          <cell r="L2136" t="str">
            <v>VĐ</v>
          </cell>
        </row>
        <row r="2137">
          <cell r="C2137" t="str">
            <v>DC2LG21</v>
          </cell>
          <cell r="D2137" t="str">
            <v>DC2LG21-DC</v>
          </cell>
          <cell r="F2137" t="str">
            <v>Marketing dịch vụ</v>
          </cell>
          <cell r="G2137">
            <v>3</v>
          </cell>
          <cell r="L2137" t="str">
            <v>Viết</v>
          </cell>
        </row>
        <row r="2138">
          <cell r="C2138" t="str">
            <v>DC1CK31</v>
          </cell>
          <cell r="D2138" t="str">
            <v>DC1CK31-DC</v>
          </cell>
          <cell r="F2138" t="str">
            <v>Máy xây dựng đại cương</v>
          </cell>
          <cell r="G2138">
            <v>2</v>
          </cell>
          <cell r="L2138" t="str">
            <v>Viết</v>
          </cell>
        </row>
        <row r="2139">
          <cell r="C2139" t="str">
            <v>DC2QM21</v>
          </cell>
          <cell r="D2139" t="str">
            <v>DC2QM21-DC</v>
          </cell>
          <cell r="F2139" t="str">
            <v>Quản trị quan hệ khách hàng</v>
          </cell>
          <cell r="G2139">
            <v>3</v>
          </cell>
          <cell r="L2139" t="str">
            <v>Viết</v>
          </cell>
        </row>
        <row r="2140">
          <cell r="C2140" t="str">
            <v>DC3LG26</v>
          </cell>
          <cell r="D2140" t="str">
            <v>DC3LG26-DC</v>
          </cell>
          <cell r="F2140" t="str">
            <v>Quản trị quan hệ khách hàng</v>
          </cell>
          <cell r="G2140">
            <v>2</v>
          </cell>
          <cell r="L2140" t="str">
            <v>Viết</v>
          </cell>
        </row>
        <row r="2141">
          <cell r="C2141" t="str">
            <v>DC3EC31</v>
          </cell>
          <cell r="D2141" t="str">
            <v>DC3EC31-DC</v>
          </cell>
          <cell r="F2141" t="str">
            <v>Quản trị rủi ro trong thương mại điện tử</v>
          </cell>
          <cell r="G2141">
            <v>2</v>
          </cell>
          <cell r="L2141" t="str">
            <v>Viết</v>
          </cell>
        </row>
        <row r="2142">
          <cell r="C2142" t="str">
            <v>DC3EC21</v>
          </cell>
          <cell r="D2142" t="str">
            <v>DC3EC21-DC</v>
          </cell>
          <cell r="F2142" t="str">
            <v>Quản trị tác nghiệp thương mại</v>
          </cell>
          <cell r="G2142">
            <v>2</v>
          </cell>
          <cell r="L2142" t="str">
            <v>Viết</v>
          </cell>
        </row>
        <row r="2143">
          <cell r="C2143" t="str">
            <v>DC4CK24</v>
          </cell>
          <cell r="D2143" t="str">
            <v>DC4CK24-DC</v>
          </cell>
          <cell r="F2143" t="str">
            <v>Thực tập Chẩn đoán kỹ thuật máy xây dựng</v>
          </cell>
          <cell r="G2143">
            <v>4</v>
          </cell>
          <cell r="L2143" t="str">
            <v>VĐ</v>
          </cell>
        </row>
        <row r="2144">
          <cell r="C2144" t="str">
            <v>DC4CO66</v>
          </cell>
          <cell r="D2144" t="str">
            <v>DC4CO66-DC</v>
          </cell>
          <cell r="F2144" t="str">
            <v>Thực tập Chẩn đoán và bảo dưỡng kỹ thuật ô tô</v>
          </cell>
          <cell r="G2144">
            <v>3</v>
          </cell>
          <cell r="L2144" t="str">
            <v>VĐ</v>
          </cell>
        </row>
        <row r="2145">
          <cell r="C2145" t="str">
            <v>DC4MT25</v>
          </cell>
          <cell r="D2145" t="str">
            <v>DC4MT25-DC</v>
          </cell>
          <cell r="F2145" t="str">
            <v>Thực tập Công nghệ đóng tàu và công trình nổi</v>
          </cell>
          <cell r="G2145">
            <v>4</v>
          </cell>
          <cell r="L2145" t="str">
            <v>VĐ</v>
          </cell>
        </row>
        <row r="2146">
          <cell r="C2146" t="str">
            <v>DC4MT26</v>
          </cell>
          <cell r="D2146" t="str">
            <v>DC4MT26-DC</v>
          </cell>
          <cell r="F2146" t="str">
            <v>Thực tập Công nghệ SC, lắp ráp HTĐL tàu thủy</v>
          </cell>
          <cell r="G2146">
            <v>4</v>
          </cell>
          <cell r="L2146" t="str">
            <v>VĐ</v>
          </cell>
        </row>
        <row r="2147">
          <cell r="C2147" t="str">
            <v>DC4MT24</v>
          </cell>
          <cell r="D2147" t="str">
            <v>DC4MT24-DC</v>
          </cell>
          <cell r="F2147" t="str">
            <v>Thực tập Động cơ Diesel và máy phụ tàu thủy</v>
          </cell>
          <cell r="G2147">
            <v>3</v>
          </cell>
          <cell r="L2147" t="str">
            <v>VĐ</v>
          </cell>
        </row>
        <row r="2148">
          <cell r="C2148" t="str">
            <v>DC4CO64</v>
          </cell>
          <cell r="D2148" t="str">
            <v>DC4CO64-DC</v>
          </cell>
          <cell r="F2148" t="str">
            <v>Thực tập Hệ thống cơ điện tử</v>
          </cell>
          <cell r="G2148">
            <v>3</v>
          </cell>
          <cell r="L2148" t="str">
            <v>VĐ</v>
          </cell>
        </row>
        <row r="2149">
          <cell r="C2149" t="str">
            <v>DC4CO65</v>
          </cell>
          <cell r="D2149" t="str">
            <v>DC4CO65-DC</v>
          </cell>
          <cell r="F2149" t="str">
            <v>Thực tập Hệ thống điện và điện tử trên ô tô</v>
          </cell>
          <cell r="G2149">
            <v>2</v>
          </cell>
          <cell r="L2149" t="str">
            <v>VĐ</v>
          </cell>
        </row>
        <row r="2150">
          <cell r="C2150" t="str">
            <v>DC4DS28</v>
          </cell>
          <cell r="D2150" t="str">
            <v>DC4DS28-DC</v>
          </cell>
          <cell r="F2150" t="str">
            <v>Thực tập kiểm định đường sắt và Metro</v>
          </cell>
          <cell r="G2150">
            <v>2</v>
          </cell>
          <cell r="L2150" t="str">
            <v>VĐ</v>
          </cell>
        </row>
        <row r="2151">
          <cell r="C2151" t="str">
            <v>DC4QM21</v>
          </cell>
          <cell r="D2151" t="str">
            <v>DC4QM21-DC</v>
          </cell>
          <cell r="F2151" t="str">
            <v>Thực tập nghiệp vụ Marketing</v>
          </cell>
          <cell r="G2151">
            <v>4</v>
          </cell>
          <cell r="L2151" t="str">
            <v>VĐ</v>
          </cell>
        </row>
        <row r="2152">
          <cell r="C2152" t="str">
            <v>DC4QM20</v>
          </cell>
          <cell r="D2152" t="str">
            <v>DC4QM20-DC</v>
          </cell>
          <cell r="F2152" t="str">
            <v>Thực tập nghiệp vụ quản trị</v>
          </cell>
          <cell r="G2152">
            <v>4</v>
          </cell>
          <cell r="L2152" t="str">
            <v>VĐ</v>
          </cell>
        </row>
        <row r="2153">
          <cell r="C2153" t="str">
            <v>DC4DS29</v>
          </cell>
          <cell r="D2153" t="str">
            <v>DC4DS29-DC</v>
          </cell>
          <cell r="F2153" t="str">
            <v>Thực tập NN XD đường sắt và Metro</v>
          </cell>
          <cell r="G2153">
            <v>6</v>
          </cell>
          <cell r="L2153" t="str">
            <v>VĐ</v>
          </cell>
        </row>
        <row r="2154">
          <cell r="C2154" t="str">
            <v>DC4CO70</v>
          </cell>
          <cell r="D2154" t="str">
            <v>DC4CO70-DC</v>
          </cell>
          <cell r="F2154" t="str">
            <v>Thực tập tốt nghiệp</v>
          </cell>
          <cell r="G2154">
            <v>4</v>
          </cell>
          <cell r="L2154" t="str">
            <v>VĐ</v>
          </cell>
        </row>
        <row r="2155">
          <cell r="C2155" t="str">
            <v>DC1CB45</v>
          </cell>
          <cell r="D2155" t="str">
            <v>DC1CB45-DC</v>
          </cell>
          <cell r="F2155" t="str">
            <v>Tối ưu hóa</v>
          </cell>
          <cell r="G2155">
            <v>2</v>
          </cell>
          <cell r="L2155" t="str">
            <v>VĐ</v>
          </cell>
        </row>
        <row r="2156">
          <cell r="C2156" t="str">
            <v>DC3MT62</v>
          </cell>
          <cell r="D2156" t="str">
            <v>DC3MT62-DC</v>
          </cell>
          <cell r="F2156" t="str">
            <v>Trang thiết bị trên công trình nổi</v>
          </cell>
          <cell r="G2156">
            <v>2</v>
          </cell>
          <cell r="L2156" t="str">
            <v>VĐ</v>
          </cell>
        </row>
        <row r="2157">
          <cell r="C2157" t="str">
            <v>DC3DS53</v>
          </cell>
          <cell r="D2157" t="str">
            <v>DC3DS53-DC</v>
          </cell>
          <cell r="F2157" t="str">
            <v>Xây dựng Metro</v>
          </cell>
          <cell r="G2157">
            <v>2</v>
          </cell>
          <cell r="L2157" t="str">
            <v>Viết</v>
          </cell>
        </row>
        <row r="2158">
          <cell r="C2158" t="str">
            <v>DC3QA62</v>
          </cell>
          <cell r="D2158" t="str">
            <v>DC3QA62-DC</v>
          </cell>
          <cell r="F2158" t="str">
            <v>Xây dựng và quản lý khai thác cầu</v>
          </cell>
          <cell r="G2158">
            <v>4</v>
          </cell>
          <cell r="L2158" t="str">
            <v>Viết</v>
          </cell>
        </row>
        <row r="2159">
          <cell r="C2159" t="str">
            <v>DC3QA61</v>
          </cell>
          <cell r="D2159" t="str">
            <v>DC3QA61-DC</v>
          </cell>
          <cell r="F2159" t="str">
            <v>Xây dựng và quản lý khai thác đường ô tô-2-19 (01)/68DCQA21</v>
          </cell>
          <cell r="G2159">
            <v>4</v>
          </cell>
          <cell r="L2159" t="str">
            <v>Viết</v>
          </cell>
        </row>
        <row r="2160">
          <cell r="C2160" t="str">
            <v>DC3DD69</v>
          </cell>
          <cell r="D2160" t="str">
            <v>DC3DD69-DC</v>
          </cell>
          <cell r="F2160" t="str">
            <v xml:space="preserve"> BIM đại cương</v>
          </cell>
          <cell r="G2160">
            <v>2</v>
          </cell>
          <cell r="L2160" t="str">
            <v>Viết</v>
          </cell>
        </row>
        <row r="2161">
          <cell r="C2161" t="str">
            <v>DC3QA13</v>
          </cell>
          <cell r="D2161" t="str">
            <v>DC3QA13-DC</v>
          </cell>
          <cell r="F2161" t="str">
            <v>Định giá sản phẩm xây dựng</v>
          </cell>
          <cell r="G2161">
            <v>2</v>
          </cell>
          <cell r="L2161" t="str">
            <v>Viết</v>
          </cell>
        </row>
        <row r="2162">
          <cell r="C2162" t="str">
            <v>DC3CN21</v>
          </cell>
          <cell r="D2162" t="str">
            <v>DC3CN21-DC</v>
          </cell>
          <cell r="F2162" t="str">
            <v>Điện tử công suất</v>
          </cell>
          <cell r="G2162">
            <v>2</v>
          </cell>
          <cell r="L2162" t="str">
            <v>Viết</v>
          </cell>
        </row>
        <row r="2163">
          <cell r="C2163" t="str">
            <v>DC2CN23</v>
          </cell>
          <cell r="D2163" t="str">
            <v>DC2CN23-DC</v>
          </cell>
          <cell r="F2163" t="str">
            <v xml:space="preserve"> Kỹ thuật xung – số</v>
          </cell>
          <cell r="G2163">
            <v>3</v>
          </cell>
          <cell r="L2163" t="str">
            <v>VĐ</v>
          </cell>
        </row>
        <row r="2164">
          <cell r="C2164" t="str">
            <v>DC3MT44</v>
          </cell>
          <cell r="D2164" t="str">
            <v>DC3MT44-DC</v>
          </cell>
          <cell r="F2164" t="str">
            <v>Động cơ diesel tàu thủy</v>
          </cell>
          <cell r="G2164">
            <v>2</v>
          </cell>
          <cell r="L2164" t="str">
            <v>VĐ</v>
          </cell>
        </row>
        <row r="2165">
          <cell r="C2165" t="str">
            <v>DC3MT48</v>
          </cell>
          <cell r="D2165" t="str">
            <v>DC3MT48-DC</v>
          </cell>
          <cell r="F2165" t="str">
            <v>Kết cấu tàu thủy và công trình nổi</v>
          </cell>
          <cell r="G2165">
            <v>2</v>
          </cell>
          <cell r="L2165" t="str">
            <v>VĐ</v>
          </cell>
        </row>
        <row r="2166">
          <cell r="C2166" t="str">
            <v>DC2QM27</v>
          </cell>
          <cell r="D2166" t="str">
            <v>DC2QM27-DC</v>
          </cell>
          <cell r="F2166" t="str">
            <v xml:space="preserve"> Quan hệ công chúng</v>
          </cell>
          <cell r="G2166">
            <v>2</v>
          </cell>
          <cell r="L2166" t="str">
            <v>Viết</v>
          </cell>
        </row>
        <row r="2167">
          <cell r="C2167" t="str">
            <v>DC3QM21</v>
          </cell>
          <cell r="D2167" t="str">
            <v>DC3QM21-DC</v>
          </cell>
          <cell r="F2167" t="str">
            <v xml:space="preserve"> Quản trị quan hệ khách hàng</v>
          </cell>
          <cell r="G2167">
            <v>3</v>
          </cell>
          <cell r="L2167" t="str">
            <v>Viết</v>
          </cell>
        </row>
        <row r="2168">
          <cell r="C2168" t="str">
            <v>DC1LL08</v>
          </cell>
          <cell r="D2168" t="str">
            <v>DC1LL08-DC</v>
          </cell>
          <cell r="F2168" t="str">
            <v>Chủ nghĩa xã hội khoa học</v>
          </cell>
          <cell r="G2168">
            <v>2</v>
          </cell>
          <cell r="L2168" t="str">
            <v>TN</v>
          </cell>
        </row>
        <row r="2169">
          <cell r="C2169" t="str">
            <v>DC4CK15</v>
          </cell>
          <cell r="D2169" t="str">
            <v>DC4CK15-DC</v>
          </cell>
          <cell r="F2169" t="str">
            <v>Thực hành thí nghiệm thủy - khí</v>
          </cell>
          <cell r="G2169">
            <v>1</v>
          </cell>
          <cell r="L2169" t="str">
            <v>VĐ</v>
          </cell>
        </row>
        <row r="2170">
          <cell r="C2170" t="str">
            <v>DC3OT38</v>
          </cell>
          <cell r="D2170" t="str">
            <v>DC3OT38-DC</v>
          </cell>
          <cell r="F2170" t="str">
            <v xml:space="preserve"> Trang bị điện và các thiết bị điều khiển tự động trên ô tô 1</v>
          </cell>
          <cell r="G2170">
            <v>3</v>
          </cell>
          <cell r="L2170" t="str">
            <v>VĐ</v>
          </cell>
        </row>
        <row r="2171">
          <cell r="C2171" t="str">
            <v>DC3MT50</v>
          </cell>
          <cell r="D2171" t="str">
            <v>DC3MT50-DC</v>
          </cell>
          <cell r="F2171" t="str">
            <v>Hệ thống động lực tàu thủy</v>
          </cell>
          <cell r="G2171">
            <v>4</v>
          </cell>
          <cell r="L2171" t="str">
            <v>???</v>
          </cell>
        </row>
        <row r="2172">
          <cell r="C2172" t="str">
            <v>DC3CN23</v>
          </cell>
          <cell r="D2172" t="str">
            <v>DC3CN23-DC</v>
          </cell>
          <cell r="F2172" t="str">
            <v>Cảm biến và cơ cấu chấp hành</v>
          </cell>
          <cell r="G2172">
            <v>2</v>
          </cell>
          <cell r="L2172" t="str">
            <v>Viết</v>
          </cell>
        </row>
        <row r="2173">
          <cell r="C2173" t="str">
            <v>DC3CN22</v>
          </cell>
          <cell r="D2173" t="str">
            <v>DC3CN22-DC</v>
          </cell>
          <cell r="F2173" t="str">
            <v>Công nghệ vi cơ điện tử</v>
          </cell>
          <cell r="G2173">
            <v>2</v>
          </cell>
          <cell r="L2173" t="str">
            <v>Viết</v>
          </cell>
        </row>
        <row r="2174">
          <cell r="C2174" t="str">
            <v>DC4CN21</v>
          </cell>
          <cell r="D2174" t="str">
            <v>DC4CN21-DC</v>
          </cell>
          <cell r="F2174" t="str">
            <v>Thực tập Thiết kế mạch điện tử</v>
          </cell>
          <cell r="G2174">
            <v>3</v>
          </cell>
          <cell r="L2174" t="str">
            <v>VĐ</v>
          </cell>
        </row>
        <row r="2175">
          <cell r="C2175" t="str">
            <v>DC3QA14</v>
          </cell>
          <cell r="D2175" t="str">
            <v>DC3QA14-DC</v>
          </cell>
          <cell r="F2175" t="str">
            <v>Đồ án Định giá sản phẩm xây dựng</v>
          </cell>
          <cell r="G2175">
            <v>1</v>
          </cell>
          <cell r="L2175" t="str">
            <v>VĐ</v>
          </cell>
        </row>
        <row r="2176">
          <cell r="C2176" t="str">
            <v>DC3QA15</v>
          </cell>
          <cell r="D2176" t="str">
            <v>DC3QA15-DC</v>
          </cell>
          <cell r="F2176" t="str">
            <v>Lựa chọn nhà thầu trong xây dựng</v>
          </cell>
          <cell r="G2176">
            <v>2</v>
          </cell>
          <cell r="L2176" t="str">
            <v>???</v>
          </cell>
        </row>
        <row r="2177">
          <cell r="C2177" t="str">
            <v>DC3QA18</v>
          </cell>
          <cell r="D2177" t="str">
            <v>DC3QA18-DC</v>
          </cell>
          <cell r="F2177" t="str">
            <v>Tiếng Anh chuyên ngành</v>
          </cell>
          <cell r="G2177">
            <v>3</v>
          </cell>
          <cell r="L2177" t="str">
            <v>Viết</v>
          </cell>
        </row>
        <row r="2178">
          <cell r="C2178" t="str">
            <v>DC3MX21</v>
          </cell>
          <cell r="D2178" t="str">
            <v>DC3MX21-DC</v>
          </cell>
          <cell r="F2178" t="str">
            <v>Máy cơ sở</v>
          </cell>
          <cell r="G2178">
            <v>2</v>
          </cell>
          <cell r="L2178" t="str">
            <v>VĐ</v>
          </cell>
        </row>
        <row r="2179">
          <cell r="C2179" t="str">
            <v>DC2MX30</v>
          </cell>
          <cell r="D2179" t="str">
            <v>DC2MX30-DC</v>
          </cell>
          <cell r="F2179" t="str">
            <v>Truyền động máy xây dựng 1</v>
          </cell>
          <cell r="G2179">
            <v>3</v>
          </cell>
          <cell r="L2179" t="str">
            <v>VĐ</v>
          </cell>
        </row>
        <row r="2180">
          <cell r="C2180" t="str">
            <v>DC2MX31</v>
          </cell>
          <cell r="D2180" t="str">
            <v>DC2MX31-DC</v>
          </cell>
          <cell r="F2180" t="str">
            <v>Truyền động máy xây dựng 2</v>
          </cell>
          <cell r="G2180">
            <v>2</v>
          </cell>
          <cell r="L2180" t="str">
            <v>VĐ</v>
          </cell>
        </row>
        <row r="2181">
          <cell r="C2181" t="str">
            <v>DC3DM67</v>
          </cell>
          <cell r="D2181" t="str">
            <v>DC3DM67-DC</v>
          </cell>
          <cell r="F2181" t="str">
            <v>Đồ án Kết cấu tính toán đầu máy toa xe</v>
          </cell>
          <cell r="G2181">
            <v>1</v>
          </cell>
          <cell r="L2181" t="str">
            <v>VĐ</v>
          </cell>
        </row>
        <row r="2182">
          <cell r="C2182" t="str">
            <v>DC3DM66</v>
          </cell>
          <cell r="D2182" t="str">
            <v>DC3DM66-DC</v>
          </cell>
          <cell r="F2182" t="str">
            <v>Kết cấu tính toán đầu máy điện và diesel</v>
          </cell>
          <cell r="G2182">
            <v>4</v>
          </cell>
          <cell r="L2182" t="str">
            <v>VĐ</v>
          </cell>
        </row>
        <row r="2183">
          <cell r="C2183" t="str">
            <v>DC3DM70</v>
          </cell>
          <cell r="D2183" t="str">
            <v>DC3DM70-DC</v>
          </cell>
          <cell r="F2183" t="str">
            <v>Thông tin tín hiệu đường sắt</v>
          </cell>
          <cell r="G2183">
            <v>2</v>
          </cell>
          <cell r="L2183" t="str">
            <v>???</v>
          </cell>
        </row>
        <row r="2184">
          <cell r="C2184" t="str">
            <v>DC2QM26</v>
          </cell>
          <cell r="D2184" t="str">
            <v>DC2QM26-DC</v>
          </cell>
          <cell r="F2184" t="str">
            <v>Hành vi người tiêu dùng</v>
          </cell>
          <cell r="G2184">
            <v>2</v>
          </cell>
          <cell r="L2184" t="str">
            <v>Viết</v>
          </cell>
        </row>
        <row r="2185">
          <cell r="C2185" t="str">
            <v>DC3QM32</v>
          </cell>
          <cell r="D2185" t="str">
            <v>DC3QM32-DC</v>
          </cell>
          <cell r="F2185" t="str">
            <v>Phân tích hoạt động kinh doanh</v>
          </cell>
          <cell r="G2185">
            <v>3</v>
          </cell>
          <cell r="L2185" t="str">
            <v>Viết</v>
          </cell>
        </row>
        <row r="2186">
          <cell r="C2186" t="str">
            <v>DC3QM51</v>
          </cell>
          <cell r="D2186" t="str">
            <v>DC3QM51-DC</v>
          </cell>
          <cell r="F2186" t="str">
            <v>Quản trị doanh nghiệp</v>
          </cell>
          <cell r="G2186">
            <v>3</v>
          </cell>
          <cell r="L2186" t="str">
            <v>Viết</v>
          </cell>
        </row>
        <row r="2187">
          <cell r="C2187" t="str">
            <v>DC3LG22</v>
          </cell>
          <cell r="D2187" t="str">
            <v>DC3LG22-DC</v>
          </cell>
          <cell r="F2187" t="str">
            <v>Đồ án Quản trị kho hàng</v>
          </cell>
          <cell r="G2187">
            <v>2</v>
          </cell>
          <cell r="L2187" t="str">
            <v>VĐ</v>
          </cell>
        </row>
        <row r="2188">
          <cell r="C2188" t="str">
            <v>DC3TH12</v>
          </cell>
          <cell r="D2188" t="str">
            <v>DC3TH12-DC</v>
          </cell>
          <cell r="F2188" t="str">
            <v>Nhập môn Trí tuệ nhân tạo</v>
          </cell>
          <cell r="G2188">
            <v>3</v>
          </cell>
          <cell r="L2188" t="str">
            <v>VĐ</v>
          </cell>
        </row>
        <row r="2189">
          <cell r="C2189" t="str">
            <v>DC3DS21</v>
          </cell>
          <cell r="D2189" t="str">
            <v>DC3DS21-DC</v>
          </cell>
          <cell r="F2189" t="str">
            <v>Giao thông và công trình hạ tầng</v>
          </cell>
          <cell r="G2189">
            <v>3</v>
          </cell>
          <cell r="L2189" t="str">
            <v>Viết</v>
          </cell>
        </row>
        <row r="2190">
          <cell r="C2190" t="str">
            <v>DC3QT25</v>
          </cell>
          <cell r="D2190" t="str">
            <v>DC3QT25-DC</v>
          </cell>
          <cell r="F2190" t="str">
            <v>Tổ chức và điều hành sản xuất</v>
          </cell>
          <cell r="G2190">
            <v>3</v>
          </cell>
          <cell r="L2190" t="str">
            <v>Viết</v>
          </cell>
        </row>
        <row r="2191">
          <cell r="C2191" t="str">
            <v>DC3EC26</v>
          </cell>
          <cell r="D2191" t="str">
            <v>DC3EC26-DC</v>
          </cell>
          <cell r="F2191" t="str">
            <v>Phân tích thiết kế hệ thống thương mại điện tử</v>
          </cell>
          <cell r="G2191">
            <v>3</v>
          </cell>
          <cell r="L2191" t="str">
            <v>???</v>
          </cell>
        </row>
        <row r="2192">
          <cell r="C2192" t="str">
            <v>DC3QM28</v>
          </cell>
          <cell r="D2192" t="str">
            <v>DC3QM28-DC</v>
          </cell>
          <cell r="F2192" t="str">
            <v>Quản trị chi phí</v>
          </cell>
          <cell r="G2192">
            <v>2</v>
          </cell>
          <cell r="L2192" t="str">
            <v>Viết</v>
          </cell>
        </row>
        <row r="2193">
          <cell r="C2193" t="str">
            <v>DC3EC24</v>
          </cell>
          <cell r="D2193" t="str">
            <v>DC3EC24-DC</v>
          </cell>
          <cell r="F2193" t="str">
            <v>Quản trị doanh nghiệp thương mại</v>
          </cell>
          <cell r="G2193">
            <v>3</v>
          </cell>
          <cell r="L2193" t="str">
            <v>Viết</v>
          </cell>
        </row>
        <row r="2194">
          <cell r="C2194" t="str">
            <v>DC3QM29</v>
          </cell>
          <cell r="D2194" t="str">
            <v>DC3QM29-DC</v>
          </cell>
          <cell r="F2194" t="str">
            <v>Quản trị hậu cần kinh doanh</v>
          </cell>
          <cell r="G2194">
            <v>2</v>
          </cell>
          <cell r="L2194" t="str">
            <v>Viết</v>
          </cell>
        </row>
        <row r="2195">
          <cell r="C2195" t="str">
            <v>DC3VL55</v>
          </cell>
          <cell r="D2195" t="str">
            <v>DC3VL55-DC</v>
          </cell>
          <cell r="F2195" t="str">
            <v>Đồ án Quản trị Logistics</v>
          </cell>
          <cell r="G2195">
            <v>2</v>
          </cell>
          <cell r="L2195" t="str">
            <v>VĐ</v>
          </cell>
        </row>
        <row r="2196">
          <cell r="C2196" t="str">
            <v>DC2TT11</v>
          </cell>
          <cell r="D2196" t="str">
            <v>DC2TT11-DC</v>
          </cell>
          <cell r="F2196" t="str">
            <v>Kiến trúc máy tính</v>
          </cell>
          <cell r="G2196">
            <v>3</v>
          </cell>
          <cell r="L2196" t="str">
            <v>Viết</v>
          </cell>
        </row>
        <row r="2197">
          <cell r="C2197" t="str">
            <v>DC2CN26</v>
          </cell>
          <cell r="D2197" t="str">
            <v>DC2CN26-DC</v>
          </cell>
          <cell r="F2197" t="str">
            <v>Mở đầu về công nghệ</v>
          </cell>
          <cell r="G2197">
            <v>2</v>
          </cell>
          <cell r="L2197" t="str">
            <v>???</v>
          </cell>
        </row>
        <row r="2198">
          <cell r="C2198" t="str">
            <v>DC3CM29</v>
          </cell>
          <cell r="D2198" t="str">
            <v>DC3CM29-DC</v>
          </cell>
          <cell r="F2198" t="str">
            <v>Các phương pháp gia công đặc biệt</v>
          </cell>
          <cell r="G2198">
            <v>3</v>
          </cell>
          <cell r="L2198" t="str">
            <v>???</v>
          </cell>
        </row>
        <row r="2199">
          <cell r="C2199" t="str">
            <v>DC3CM24</v>
          </cell>
          <cell r="D2199" t="str">
            <v>DC3CM24-DC</v>
          </cell>
          <cell r="F2199" t="str">
            <v xml:space="preserve"> Công nghệ CNC</v>
          </cell>
          <cell r="G2199">
            <v>2</v>
          </cell>
          <cell r="L2199" t="str">
            <v>???</v>
          </cell>
        </row>
        <row r="2200">
          <cell r="C2200" t="str">
            <v>DC3CM31</v>
          </cell>
          <cell r="D2200" t="str">
            <v>DC3CM31-DC</v>
          </cell>
          <cell r="F2200" t="str">
            <v>Hệ thống sản xuất linh hoạt FMS và tích hợp CIM</v>
          </cell>
          <cell r="G2200">
            <v>2</v>
          </cell>
          <cell r="L2200" t="str">
            <v>VĐ</v>
          </cell>
        </row>
        <row r="2201">
          <cell r="C2201" t="str">
            <v>DC3CM34</v>
          </cell>
          <cell r="D2201" t="str">
            <v>DC3CM34-DC</v>
          </cell>
          <cell r="F2201" t="str">
            <v>Máy điều khiển số</v>
          </cell>
          <cell r="G2201">
            <v>2</v>
          </cell>
          <cell r="L2201" t="str">
            <v>VĐ</v>
          </cell>
        </row>
        <row r="2202">
          <cell r="C2202" t="str">
            <v>DC3CM28</v>
          </cell>
          <cell r="D2202" t="str">
            <v>DC3CM28-DC</v>
          </cell>
          <cell r="F2202" t="str">
            <v xml:space="preserve"> Thiết kế chế tạo khuôn mẫu</v>
          </cell>
          <cell r="G2202">
            <v>2</v>
          </cell>
          <cell r="L2202" t="str">
            <v>VĐ</v>
          </cell>
        </row>
        <row r="2203">
          <cell r="C2203" t="str">
            <v>DC3CM35</v>
          </cell>
          <cell r="D2203" t="str">
            <v>DC3CM35-DC</v>
          </cell>
          <cell r="F2203" t="str">
            <v>Thiết kế phát triển sản phẩm</v>
          </cell>
          <cell r="G2203">
            <v>2</v>
          </cell>
          <cell r="L2203" t="str">
            <v>VĐ</v>
          </cell>
        </row>
        <row r="2204">
          <cell r="C2204" t="str">
            <v>DC4CM22</v>
          </cell>
          <cell r="D2204" t="str">
            <v>DC4CM22-DC</v>
          </cell>
          <cell r="F2204" t="str">
            <v>Thực tập cắt gọt kim loại cơ bản</v>
          </cell>
          <cell r="G2204">
            <v>3</v>
          </cell>
          <cell r="L2204" t="str">
            <v>VĐ</v>
          </cell>
        </row>
        <row r="2205">
          <cell r="C2205" t="str">
            <v>DC4CM21</v>
          </cell>
          <cell r="D2205" t="str">
            <v>DC4CM21-DC</v>
          </cell>
          <cell r="F2205" t="str">
            <v xml:space="preserve"> Thực tập Gò, Hàn, Nguội</v>
          </cell>
          <cell r="G2205">
            <v>3</v>
          </cell>
          <cell r="L2205" t="str">
            <v>VĐ</v>
          </cell>
        </row>
        <row r="2206">
          <cell r="C2206" t="str">
            <v>DC3CM18</v>
          </cell>
          <cell r="D2206" t="str">
            <v>DC3CM18-DC</v>
          </cell>
          <cell r="F2206" t="str">
            <v>Tiếng Anh chuyên ngành</v>
          </cell>
          <cell r="G2206">
            <v>2</v>
          </cell>
          <cell r="L2206" t="str">
            <v>VĐ</v>
          </cell>
        </row>
        <row r="2207">
          <cell r="C2207" t="str">
            <v>DC3TD21</v>
          </cell>
          <cell r="D2207" t="str">
            <v>DC3TD21-DC</v>
          </cell>
          <cell r="F2207" t="str">
            <v>Đồ án Phân tích hoạt động kinh doanh thương mại</v>
          </cell>
          <cell r="G2207">
            <v>1</v>
          </cell>
          <cell r="L2207" t="str">
            <v>VĐ</v>
          </cell>
        </row>
        <row r="2208">
          <cell r="C2208" t="str">
            <v>DC3CN34</v>
          </cell>
          <cell r="D2208" t="str">
            <v>DC3CN34-DC</v>
          </cell>
          <cell r="F2208" t="str">
            <v>Điều khiển điện, thủy khí</v>
          </cell>
          <cell r="G2208">
            <v>2</v>
          </cell>
          <cell r="L2208" t="str">
            <v>Viết</v>
          </cell>
        </row>
        <row r="2209">
          <cell r="C2209" t="str">
            <v>DC3DT47</v>
          </cell>
          <cell r="D2209" t="str">
            <v>DC3DT47-DC</v>
          </cell>
          <cell r="F2209" t="str">
            <v>Bộ giao thức TCP/IP</v>
          </cell>
          <cell r="G2209">
            <v>3</v>
          </cell>
          <cell r="L2209" t="str">
            <v>VĐ</v>
          </cell>
        </row>
        <row r="2210">
          <cell r="C2210" t="str">
            <v>DC2OT47</v>
          </cell>
          <cell r="D2210" t="str">
            <v>DC2OT47-DC</v>
          </cell>
          <cell r="F2210" t="str">
            <v xml:space="preserve"> Cấu tạo ô tô</v>
          </cell>
          <cell r="G2210">
            <v>2</v>
          </cell>
          <cell r="L2210" t="str">
            <v>VĐ</v>
          </cell>
        </row>
        <row r="2211">
          <cell r="C2211" t="str">
            <v>DC3KX31</v>
          </cell>
          <cell r="D2211" t="str">
            <v>DC3KX31-DC</v>
          </cell>
          <cell r="F2211" t="str">
            <v>ĐA tổ chức và điều hành SX trong XD</v>
          </cell>
          <cell r="G2211">
            <v>2</v>
          </cell>
          <cell r="L2211" t="str">
            <v>VĐ</v>
          </cell>
        </row>
        <row r="2212">
          <cell r="C2212" t="str">
            <v>DC3KX30</v>
          </cell>
          <cell r="D2212" t="str">
            <v>DC3KX30-DC</v>
          </cell>
          <cell r="F2212" t="str">
            <v xml:space="preserve"> Đấu thầu trong xây dựng</v>
          </cell>
          <cell r="G2212">
            <v>2</v>
          </cell>
          <cell r="L2212" t="str">
            <v>??</v>
          </cell>
        </row>
        <row r="2213">
          <cell r="C2213" t="str">
            <v>DC3MO43</v>
          </cell>
          <cell r="D2213" t="str">
            <v>DC3MO43-DC</v>
          </cell>
          <cell r="F2213" t="str">
            <v xml:space="preserve"> Đồ án Công nghệ xử lý khí thải và tiếng ồn</v>
          </cell>
          <cell r="G2213">
            <v>2</v>
          </cell>
          <cell r="L2213" t="str">
            <v>VĐ</v>
          </cell>
        </row>
        <row r="2214">
          <cell r="C2214" t="str">
            <v>DC3KX23</v>
          </cell>
          <cell r="D2214" t="str">
            <v>DC3KX23-DC</v>
          </cell>
          <cell r="F2214" t="str">
            <v>Đồ án Phân tích hoạt động kinh tế doanh nghiệp xây dựng</v>
          </cell>
          <cell r="G2214">
            <v>2</v>
          </cell>
          <cell r="L2214" t="str">
            <v>VĐ</v>
          </cell>
        </row>
        <row r="2215">
          <cell r="C2215" t="str">
            <v>DC4TT80</v>
          </cell>
          <cell r="D2215" t="str">
            <v>DC4TT80-DC</v>
          </cell>
          <cell r="F2215" t="str">
            <v>Đồ án tốt nghiệp</v>
          </cell>
          <cell r="G2215">
            <v>8</v>
          </cell>
          <cell r="L2215" t="str">
            <v>VĐ</v>
          </cell>
        </row>
        <row r="2216">
          <cell r="C2216" t="str">
            <v>DC3TM20</v>
          </cell>
          <cell r="D2216" t="str">
            <v>DC3TM20-DC</v>
          </cell>
          <cell r="F2216" t="str">
            <v xml:space="preserve"> Mạng không dây</v>
          </cell>
          <cell r="G2216">
            <v>3</v>
          </cell>
          <cell r="L2216" t="str">
            <v>VĐ</v>
          </cell>
        </row>
        <row r="2217">
          <cell r="C2217" t="str">
            <v>DC2QM28</v>
          </cell>
          <cell r="D2217" t="str">
            <v>DC2QM28-DC</v>
          </cell>
          <cell r="F2217" t="str">
            <v>Marketing thương mại điện tử</v>
          </cell>
          <cell r="G2217">
            <v>2</v>
          </cell>
          <cell r="L2217" t="str">
            <v>??</v>
          </cell>
        </row>
        <row r="2218">
          <cell r="C2218" t="str">
            <v>DC4OT26</v>
          </cell>
          <cell r="D2218" t="str">
            <v>DC4OT26-DC</v>
          </cell>
          <cell r="F2218" t="str">
            <v>Thực tập bảo dưỡng kỹ thuật và sửa chữa ô tô 1</v>
          </cell>
          <cell r="G2218">
            <v>4</v>
          </cell>
          <cell r="L2218" t="str">
            <v>VĐ</v>
          </cell>
        </row>
        <row r="2219">
          <cell r="C2219" t="str">
            <v>DC4CO63</v>
          </cell>
          <cell r="D2219" t="str">
            <v>DC4CO63-DC</v>
          </cell>
          <cell r="F2219" t="str">
            <v>Thực tập Hệ thống cơ điện tử</v>
          </cell>
          <cell r="G2219">
            <v>4</v>
          </cell>
          <cell r="L2219" t="str">
            <v>VĐ</v>
          </cell>
        </row>
        <row r="2220">
          <cell r="C2220" t="str">
            <v>DC4CO69</v>
          </cell>
          <cell r="D2220" t="str">
            <v>DC4CO69-DC</v>
          </cell>
          <cell r="F2220" t="str">
            <v>Thực tập Hệ thống điện và điện tử trên ô tô</v>
          </cell>
          <cell r="G2220">
            <v>4</v>
          </cell>
          <cell r="L2220" t="str">
            <v>VĐ</v>
          </cell>
        </row>
        <row r="2221">
          <cell r="C2221" t="str">
            <v>DC4VS24</v>
          </cell>
          <cell r="D2221" t="str">
            <v>DC4VS24-DC</v>
          </cell>
          <cell r="F2221" t="str">
            <v>Thực tập nghiệp vụ 2</v>
          </cell>
          <cell r="G2221">
            <v>4</v>
          </cell>
          <cell r="L2221" t="str">
            <v>VĐ</v>
          </cell>
        </row>
        <row r="2222">
          <cell r="C2222" t="str">
            <v>DC4VS25</v>
          </cell>
          <cell r="D2222" t="str">
            <v>DC4VS25-DC</v>
          </cell>
          <cell r="F2222" t="str">
            <v>Thực tâp nghiệp vụ 3</v>
          </cell>
          <cell r="G2222">
            <v>4</v>
          </cell>
          <cell r="L2222" t="str">
            <v>VĐ</v>
          </cell>
        </row>
        <row r="2223">
          <cell r="C2223" t="str">
            <v>DC4VS26</v>
          </cell>
          <cell r="D2223" t="str">
            <v>DC4VS26-DC</v>
          </cell>
          <cell r="F2223" t="str">
            <v>Thực tập nghiệp vụ 4</v>
          </cell>
          <cell r="G2223">
            <v>4</v>
          </cell>
          <cell r="L2223" t="str">
            <v>VĐ</v>
          </cell>
        </row>
        <row r="2224">
          <cell r="C2224" t="str">
            <v>DC4CN70</v>
          </cell>
          <cell r="D2224" t="str">
            <v>DC4CN70-DC</v>
          </cell>
          <cell r="F2224" t="str">
            <v>Thực tập tốt nghiệp</v>
          </cell>
          <cell r="G2224">
            <v>4</v>
          </cell>
          <cell r="L2224" t="str">
            <v>VĐ</v>
          </cell>
        </row>
        <row r="2225">
          <cell r="C2225" t="str">
            <v>DC3DT18</v>
          </cell>
          <cell r="D2225" t="str">
            <v>DC3DT18-DC</v>
          </cell>
          <cell r="F2225" t="str">
            <v>Tiếng Anh chuyên ngành</v>
          </cell>
          <cell r="G2225">
            <v>3</v>
          </cell>
          <cell r="L2225" t="str">
            <v>??</v>
          </cell>
        </row>
        <row r="2226">
          <cell r="C2226" t="str">
            <v>DC3TM18</v>
          </cell>
          <cell r="D2226" t="str">
            <v>DC3TM18-DC</v>
          </cell>
          <cell r="F2226" t="str">
            <v>Tiếng Anh chuyên ngành</v>
          </cell>
          <cell r="G2226">
            <v>3</v>
          </cell>
          <cell r="L2226" t="str">
            <v>??</v>
          </cell>
        </row>
        <row r="2227">
          <cell r="C2227" t="str">
            <v>DC1CB44</v>
          </cell>
          <cell r="D2227" t="str">
            <v>DC1CB44-DC</v>
          </cell>
          <cell r="F2227" t="str">
            <v xml:space="preserve"> Toán cao cấp</v>
          </cell>
          <cell r="G2227">
            <v>3</v>
          </cell>
          <cell r="L2227" t="str">
            <v>Viết</v>
          </cell>
        </row>
        <row r="2228">
          <cell r="C2228" t="str">
            <v>DC1CB15</v>
          </cell>
          <cell r="D2228" t="str">
            <v>DC1CB15-DC</v>
          </cell>
          <cell r="F2228" t="str">
            <v>Toán 2</v>
          </cell>
          <cell r="G2228">
            <v>3</v>
          </cell>
          <cell r="L2228" t="str">
            <v>Viết</v>
          </cell>
        </row>
        <row r="2229">
          <cell r="C2229" t="str">
            <v>DC3KX22</v>
          </cell>
          <cell r="D2229" t="str">
            <v>DC3KX22-DC</v>
          </cell>
          <cell r="F2229" t="str">
            <v>Tổ chức và điều hành sản xuất trong xây dựng</v>
          </cell>
          <cell r="G2229">
            <v>3</v>
          </cell>
          <cell r="L2229" t="str">
            <v>???</v>
          </cell>
        </row>
        <row r="2230">
          <cell r="C2230" t="str">
            <v>DC4CO68</v>
          </cell>
          <cell r="D2230" t="str">
            <v>DC4CO68-DC</v>
          </cell>
          <cell r="F2230" t="str">
            <v>Thực tập Kết cấu ô tô</v>
          </cell>
          <cell r="G2230">
            <v>3</v>
          </cell>
          <cell r="L2230" t="str">
            <v>??</v>
          </cell>
        </row>
        <row r="2231">
          <cell r="C2231" t="str">
            <v>DC3KT19</v>
          </cell>
          <cell r="D2231" t="str">
            <v>DC3KT19-DC</v>
          </cell>
          <cell r="F2231" t="str">
            <v>Tin học kế toán</v>
          </cell>
          <cell r="G2231">
            <v>3</v>
          </cell>
          <cell r="L2231" t="str">
            <v>??</v>
          </cell>
        </row>
        <row r="2232">
          <cell r="C2232" t="str">
            <v>DC3EC18</v>
          </cell>
          <cell r="D2232" t="str">
            <v>DC3EC18-DC</v>
          </cell>
          <cell r="F2232" t="str">
            <v>Tiếng Anh chuyên ngành</v>
          </cell>
          <cell r="G2232">
            <v>3</v>
          </cell>
          <cell r="L2232" t="str">
            <v>Viết</v>
          </cell>
        </row>
        <row r="2233">
          <cell r="C2233" t="str">
            <v>DC3EC29</v>
          </cell>
          <cell r="D2233" t="str">
            <v>DC3EC29-DC</v>
          </cell>
          <cell r="F2233" t="str">
            <v>Phân tích hoạt động kinh doanh thương mại</v>
          </cell>
          <cell r="G2233">
            <v>3</v>
          </cell>
          <cell r="L2233" t="str">
            <v>Viết</v>
          </cell>
        </row>
        <row r="2234">
          <cell r="C2234" t="str">
            <v>DC3QM24</v>
          </cell>
          <cell r="D2234" t="str">
            <v>DC3QM24-DC</v>
          </cell>
          <cell r="F2234" t="str">
            <v>Đồ án phân tích hoạt động kinh doanh</v>
          </cell>
          <cell r="G2234">
            <v>1</v>
          </cell>
          <cell r="L2234" t="str">
            <v>VĐ</v>
          </cell>
        </row>
        <row r="2235">
          <cell r="C2235" t="str">
            <v>DC3EC25</v>
          </cell>
          <cell r="D2235" t="str">
            <v>DC3EC25-DC</v>
          </cell>
          <cell r="F2235" t="str">
            <v>Đồ án Quản trị doanh nghiệp thương mại</v>
          </cell>
          <cell r="G2235">
            <v>1</v>
          </cell>
          <cell r="L2235" t="str">
            <v>VĐ</v>
          </cell>
        </row>
        <row r="2236">
          <cell r="C2236" t="str">
            <v>DC3QM52</v>
          </cell>
          <cell r="D2236" t="str">
            <v>DC3QM52-DC</v>
          </cell>
          <cell r="F2236" t="str">
            <v xml:space="preserve"> Đồ án Quản trị doanh nghiệp</v>
          </cell>
          <cell r="G2236">
            <v>1</v>
          </cell>
          <cell r="L2236" t="str">
            <v>VĐ</v>
          </cell>
        </row>
        <row r="2237">
          <cell r="C2237" t="str">
            <v>DC4QM24</v>
          </cell>
          <cell r="D2237" t="str">
            <v>DC4QM24-DC</v>
          </cell>
          <cell r="F2237" t="str">
            <v>Thực tập nghiệp vụ quản trị marketing</v>
          </cell>
          <cell r="G2237">
            <v>3</v>
          </cell>
          <cell r="L2237" t="str">
            <v>VĐ</v>
          </cell>
        </row>
        <row r="2238">
          <cell r="C2238" t="str">
            <v>DC4QT23</v>
          </cell>
          <cell r="D2238" t="str">
            <v>DC4QT23-DC</v>
          </cell>
          <cell r="F2238" t="str">
            <v>Thực tập nghiệp vụ quản trị 1</v>
          </cell>
          <cell r="G2238">
            <v>3</v>
          </cell>
          <cell r="L2238" t="str">
            <v>VĐ</v>
          </cell>
        </row>
        <row r="2239">
          <cell r="C2239" t="str">
            <v>DC4QT24</v>
          </cell>
          <cell r="D2239" t="str">
            <v>DC4QT24-DC</v>
          </cell>
          <cell r="F2239" t="str">
            <v>Thực tập nghiệp vụ quản trị 2</v>
          </cell>
          <cell r="G2239">
            <v>3</v>
          </cell>
          <cell r="L2239" t="str">
            <v>VĐ</v>
          </cell>
        </row>
        <row r="2240">
          <cell r="C2240" t="str">
            <v>DC4QM23</v>
          </cell>
          <cell r="D2240" t="str">
            <v>DC4QM23-DC</v>
          </cell>
          <cell r="F2240" t="str">
            <v>Thực tập nghiệp vụ quản trị</v>
          </cell>
          <cell r="G2240">
            <v>3</v>
          </cell>
          <cell r="L2240" t="str">
            <v>VĐ</v>
          </cell>
        </row>
        <row r="2241">
          <cell r="C2241" t="str">
            <v>DC4EC21</v>
          </cell>
          <cell r="D2241" t="str">
            <v>DC4EC21-DC</v>
          </cell>
          <cell r="F2241" t="str">
            <v>Thực tập nghiệp vụ 1</v>
          </cell>
          <cell r="G2241">
            <v>3</v>
          </cell>
          <cell r="L2241" t="str">
            <v>VĐ</v>
          </cell>
        </row>
        <row r="2242">
          <cell r="C2242" t="str">
            <v>DC4EC22</v>
          </cell>
          <cell r="D2242" t="str">
            <v>DC4EC22-DC</v>
          </cell>
          <cell r="F2242" t="str">
            <v>Thực tập nghiệp vụ 2</v>
          </cell>
          <cell r="G2242">
            <v>3</v>
          </cell>
          <cell r="L2242" t="str">
            <v>VĐ</v>
          </cell>
        </row>
        <row r="2243">
          <cell r="C2243" t="str">
            <v>DC3CN27</v>
          </cell>
          <cell r="D2243" t="str">
            <v>DC3CN27-DC</v>
          </cell>
          <cell r="F2243" t="str">
            <v>Mạng truyền thông công nghiệp</v>
          </cell>
          <cell r="G2243">
            <v>3</v>
          </cell>
          <cell r="L2243" t="str">
            <v>VĐ</v>
          </cell>
        </row>
        <row r="2244">
          <cell r="C2244" t="str">
            <v>DC1LL09</v>
          </cell>
          <cell r="D2244" t="str">
            <v>DC1LL09-DC</v>
          </cell>
          <cell r="F2244" t="str">
            <v>Lịch sử Đảng cộng sản Việt Nam</v>
          </cell>
          <cell r="G2244">
            <v>2</v>
          </cell>
          <cell r="L2244" t="str">
            <v>TN</v>
          </cell>
        </row>
        <row r="2245">
          <cell r="C2245" t="str">
            <v>DC2TD23</v>
          </cell>
          <cell r="D2245" t="str">
            <v>DC2TD23-DC</v>
          </cell>
          <cell r="F2245" t="str">
            <v>Mạng máy tính</v>
          </cell>
          <cell r="G2245">
            <v>3</v>
          </cell>
          <cell r="L2245" t="str">
            <v>VĐ</v>
          </cell>
        </row>
        <row r="2246">
          <cell r="C2246" t="str">
            <v>DC3OT58</v>
          </cell>
          <cell r="D2246" t="str">
            <v>DC3OT58-DC</v>
          </cell>
          <cell r="F2246" t="str">
            <v>Năng lượng thay thế trên ô tô</v>
          </cell>
          <cell r="G2246">
            <v>2</v>
          </cell>
          <cell r="L2246" t="str">
            <v>VĐ</v>
          </cell>
        </row>
        <row r="2247">
          <cell r="C2247" t="str">
            <v>DC3MO47</v>
          </cell>
          <cell r="D2247" t="str">
            <v>DC3MO47-DC</v>
          </cell>
          <cell r="F2247" t="str">
            <v>Quản lý chất thải nguy hại</v>
          </cell>
          <cell r="G2247">
            <v>2</v>
          </cell>
          <cell r="L2247" t="str">
            <v>VĐ</v>
          </cell>
        </row>
        <row r="2248">
          <cell r="C2248" t="str">
            <v>DC2MO44</v>
          </cell>
          <cell r="D2248" t="str">
            <v>DC2MO44-DC</v>
          </cell>
          <cell r="F2248" t="str">
            <v>Thủy lực môi trường</v>
          </cell>
          <cell r="G2248">
            <v>2</v>
          </cell>
          <cell r="L2248" t="str">
            <v>VĐ</v>
          </cell>
        </row>
        <row r="2249">
          <cell r="C2249" t="str">
            <v>DC4TT70</v>
          </cell>
          <cell r="D2249" t="str">
            <v>DC4TT70-DC</v>
          </cell>
          <cell r="F2249" t="str">
            <v>Thực tập tốt nghiệp</v>
          </cell>
          <cell r="G2249">
            <v>4</v>
          </cell>
          <cell r="L2249" t="str">
            <v>VĐ</v>
          </cell>
        </row>
        <row r="2250">
          <cell r="C2250" t="str">
            <v>DC3MO19</v>
          </cell>
          <cell r="D2250" t="str">
            <v>DC3MO19-DC</v>
          </cell>
          <cell r="F2250" t="str">
            <v xml:space="preserve"> Tin học ứng dụng</v>
          </cell>
          <cell r="G2250">
            <v>3</v>
          </cell>
          <cell r="L2250" t="str">
            <v>VĐ</v>
          </cell>
        </row>
        <row r="2251">
          <cell r="C2251" t="str">
            <v>DC3OT39</v>
          </cell>
          <cell r="D2251" t="str">
            <v>DC3OT39-DC</v>
          </cell>
          <cell r="F2251" t="str">
            <v>Trang bị điện và các thiết bị điều khiển tự động trên ô tô 2</v>
          </cell>
          <cell r="G2251">
            <v>2</v>
          </cell>
          <cell r="L2251" t="str">
            <v>VĐ</v>
          </cell>
        </row>
        <row r="2252">
          <cell r="C2252" t="str">
            <v>DC3TT13</v>
          </cell>
          <cell r="D2252" t="str">
            <v>DC3TT13-DC</v>
          </cell>
          <cell r="F2252" t="str">
            <v xml:space="preserve"> Xây dựng các hệ thống nhúng</v>
          </cell>
          <cell r="G2252">
            <v>3</v>
          </cell>
          <cell r="L2252" t="str">
            <v>VĐ</v>
          </cell>
        </row>
        <row r="2253">
          <cell r="C2253" t="str">
            <v>DC2HT27</v>
          </cell>
          <cell r="D2253" t="str">
            <v>DC2HT27-DC</v>
          </cell>
          <cell r="F2253" t="str">
            <v>Lập trình Java cơ bản</v>
          </cell>
          <cell r="G2253">
            <v>3</v>
          </cell>
          <cell r="L2253" t="str">
            <v>VĐ</v>
          </cell>
        </row>
        <row r="2254">
          <cell r="C2254" t="str">
            <v>DC3MO46</v>
          </cell>
          <cell r="D2254" t="str">
            <v>DC3MO46-DC</v>
          </cell>
          <cell r="F2254" t="str">
            <v>Biến đổi khí hậu</v>
          </cell>
          <cell r="G2254">
            <v>2</v>
          </cell>
          <cell r="N225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55">
          <cell r="C2255" t="str">
            <v>DC2CM21</v>
          </cell>
          <cell r="D2255" t="str">
            <v>DC2CM21-DC</v>
          </cell>
          <cell r="F2255" t="str">
            <v xml:space="preserve"> Chế tạo phôi</v>
          </cell>
          <cell r="G2255">
            <v>2</v>
          </cell>
          <cell r="L2255" t="str">
            <v>VĐ</v>
          </cell>
        </row>
        <row r="2256">
          <cell r="C2256" t="str">
            <v>DC3OT42</v>
          </cell>
          <cell r="D2256" t="str">
            <v>DC3OT42-DC</v>
          </cell>
          <cell r="F2256" t="str">
            <v>Công nghệ chế tạo phụ tùng ô tô</v>
          </cell>
          <cell r="G2256">
            <v>2</v>
          </cell>
          <cell r="L2256" t="str">
            <v>VĐ</v>
          </cell>
        </row>
        <row r="2257">
          <cell r="C2257" t="str">
            <v>DC3MO45</v>
          </cell>
          <cell r="D2257" t="str">
            <v>DC3MO45-DC</v>
          </cell>
          <cell r="F2257" t="str">
            <v xml:space="preserve"> Công nghệ xử lý nước thải</v>
          </cell>
          <cell r="G2257">
            <v>2</v>
          </cell>
          <cell r="L2257" t="str">
            <v>VĐ</v>
          </cell>
        </row>
        <row r="2258">
          <cell r="C2258" t="str">
            <v>DC3MT66</v>
          </cell>
          <cell r="D2258" t="str">
            <v>DC3MT66-DC</v>
          </cell>
          <cell r="F2258" t="str">
            <v>Công trình thủy công trong nhà máy đóng tàu</v>
          </cell>
          <cell r="G2258">
            <v>2</v>
          </cell>
          <cell r="L2258" t="str">
            <v>Viết</v>
          </cell>
        </row>
        <row r="2259">
          <cell r="C2259" t="str">
            <v>DC2CT21</v>
          </cell>
          <cell r="D2259" t="str">
            <v>DC2CT21-DC</v>
          </cell>
          <cell r="F2259" t="str">
            <v>Cơ học cơ sở</v>
          </cell>
          <cell r="G2259">
            <v>3</v>
          </cell>
          <cell r="L2259" t="str">
            <v>VĐ</v>
          </cell>
        </row>
        <row r="2260">
          <cell r="C2260" t="str">
            <v>DC3HT47</v>
          </cell>
          <cell r="D2260" t="str">
            <v>DC3HT47-DC</v>
          </cell>
          <cell r="F2260" t="str">
            <v>Cơ sở dữ liệu phân tán</v>
          </cell>
          <cell r="G2260">
            <v>3</v>
          </cell>
          <cell r="L2260" t="str">
            <v>VĐ</v>
          </cell>
        </row>
        <row r="2261">
          <cell r="C2261" t="str">
            <v>DC2QT21</v>
          </cell>
          <cell r="D2261" t="str">
            <v>DC2QT21-DC</v>
          </cell>
          <cell r="F2261" t="str">
            <v>Đấu thầu trong kinh doanh</v>
          </cell>
          <cell r="G2261">
            <v>2</v>
          </cell>
          <cell r="L2261" t="str">
            <v>??</v>
          </cell>
        </row>
        <row r="2262">
          <cell r="C2262" t="str">
            <v>DC3MX49</v>
          </cell>
          <cell r="D2262" t="str">
            <v>DC3MX49-DC</v>
          </cell>
          <cell r="F2262" t="str">
            <v>Điều khiển hệ thống truyền động trên MXD</v>
          </cell>
          <cell r="G2262">
            <v>2</v>
          </cell>
          <cell r="L2262" t="str">
            <v>VĐ</v>
          </cell>
        </row>
        <row r="2263">
          <cell r="C2263" t="str">
            <v>DC3KX20</v>
          </cell>
          <cell r="D2263" t="str">
            <v>DC3KX20-DC</v>
          </cell>
          <cell r="F2263" t="str">
            <v>Đồ án định mức kinh tế kỹ thuật xây dựng</v>
          </cell>
          <cell r="G2263">
            <v>2</v>
          </cell>
          <cell r="L2263" t="str">
            <v>VĐ</v>
          </cell>
        </row>
        <row r="2264">
          <cell r="C2264" t="str">
            <v>DC3MT65</v>
          </cell>
          <cell r="D2264" t="str">
            <v>DC3MT65-DC</v>
          </cell>
          <cell r="F2264" t="str">
            <v>Đồ án hệ thống động lực tàu thủy</v>
          </cell>
          <cell r="G2264">
            <v>1</v>
          </cell>
          <cell r="L2264" t="str">
            <v>VĐ</v>
          </cell>
        </row>
        <row r="2265">
          <cell r="C2265" t="str">
            <v>DC3CK45</v>
          </cell>
          <cell r="D2265" t="str">
            <v>DC3CK45-DC</v>
          </cell>
          <cell r="F2265" t="str">
            <v xml:space="preserve"> Đồ án Kết cấu tính toán động cơ</v>
          </cell>
          <cell r="G2265">
            <v>1</v>
          </cell>
          <cell r="L2265" t="str">
            <v>VĐ</v>
          </cell>
        </row>
        <row r="2266">
          <cell r="C2266" t="str">
            <v>DC3OT41</v>
          </cell>
          <cell r="D2266" t="str">
            <v>DC3OT41-DC</v>
          </cell>
          <cell r="F2266" t="str">
            <v xml:space="preserve"> Đồ án Kết cấu tính toán ô tô</v>
          </cell>
          <cell r="G2266">
            <v>1</v>
          </cell>
          <cell r="L2266" t="str">
            <v>VĐ</v>
          </cell>
        </row>
        <row r="2267">
          <cell r="C2267" t="str">
            <v>DC3ME28</v>
          </cell>
          <cell r="D2267" t="str">
            <v>DC3ME28-DC</v>
          </cell>
          <cell r="F2267" t="str">
            <v>Đồ án Kỹ thuật vi điều khiển</v>
          </cell>
          <cell r="G2267">
            <v>1</v>
          </cell>
          <cell r="L2267" t="str">
            <v>VĐ</v>
          </cell>
        </row>
        <row r="2268">
          <cell r="C2268" t="str">
            <v>DC3LG24</v>
          </cell>
          <cell r="D2268" t="str">
            <v>DC3LG24-DC</v>
          </cell>
          <cell r="F2268" t="str">
            <v xml:space="preserve"> Đồ án Quản trị chuỗi cung ứng</v>
          </cell>
          <cell r="G2268">
            <v>1</v>
          </cell>
          <cell r="L2268" t="str">
            <v>VĐ</v>
          </cell>
        </row>
        <row r="2269">
          <cell r="C2269" t="str">
            <v>DC3VS52</v>
          </cell>
          <cell r="D2269" t="str">
            <v>DC3VS52-DC</v>
          </cell>
          <cell r="F2269" t="str">
            <v>Đồ án Thiết kế ga đường sắt</v>
          </cell>
          <cell r="G2269">
            <v>2</v>
          </cell>
          <cell r="L2269" t="str">
            <v>VĐ</v>
          </cell>
        </row>
        <row r="2270">
          <cell r="C2270" t="str">
            <v>DC2KV33</v>
          </cell>
          <cell r="D2270" t="str">
            <v>DC2KV33-DC</v>
          </cell>
          <cell r="F2270" t="str">
            <v>Hàng hóa</v>
          </cell>
          <cell r="G2270">
            <v>2</v>
          </cell>
          <cell r="L2270" t="str">
            <v>???</v>
          </cell>
        </row>
        <row r="2271">
          <cell r="C2271" t="str">
            <v>DC3CO60</v>
          </cell>
          <cell r="D2271" t="str">
            <v>DC3CO60-DC</v>
          </cell>
          <cell r="F2271" t="str">
            <v>Hệ thống cơ điện tử I</v>
          </cell>
          <cell r="G2271">
            <v>4</v>
          </cell>
          <cell r="L2271" t="str">
            <v>Viết</v>
          </cell>
        </row>
        <row r="2272">
          <cell r="C2272" t="str">
            <v>DC3TT12</v>
          </cell>
          <cell r="D2272" t="str">
            <v>DC3TT12-DC</v>
          </cell>
          <cell r="F2272" t="str">
            <v>Kiến trúc và thiết kế phần mềm</v>
          </cell>
          <cell r="G2272">
            <v>2</v>
          </cell>
          <cell r="L2272" t="str">
            <v>VĐ</v>
          </cell>
        </row>
        <row r="2273">
          <cell r="C2273" t="str">
            <v>DC2DT31</v>
          </cell>
          <cell r="D2273" t="str">
            <v>DC2DT31-DC</v>
          </cell>
          <cell r="F2273" t="str">
            <v>Kỹ thuật điện</v>
          </cell>
          <cell r="G2273">
            <v>2</v>
          </cell>
          <cell r="L2273" t="str">
            <v>VĐ</v>
          </cell>
        </row>
        <row r="2274">
          <cell r="C2274" t="str">
            <v>DC1TD33</v>
          </cell>
          <cell r="D2274" t="str">
            <v>DC1TD33-DC</v>
          </cell>
          <cell r="F2274" t="str">
            <v>Aerobic</v>
          </cell>
          <cell r="G2274">
            <v>2</v>
          </cell>
          <cell r="L2274" t="str">
            <v>VĐ</v>
          </cell>
        </row>
        <row r="2275">
          <cell r="C2275" t="str">
            <v>DC3TM23</v>
          </cell>
          <cell r="D2275" t="str">
            <v>DC3TM23-DC</v>
          </cell>
          <cell r="F2275" t="str">
            <v>Phát triển ứng dụng IoT</v>
          </cell>
          <cell r="G2275">
            <v>3</v>
          </cell>
          <cell r="L2275" t="str">
            <v>VĐ</v>
          </cell>
        </row>
        <row r="2276">
          <cell r="C2276" t="str">
            <v>DC3CN29</v>
          </cell>
          <cell r="D2276" t="str">
            <v>DC3CN29-DC</v>
          </cell>
          <cell r="F2276" t="str">
            <v>Công nghệ CAD/CAM/CNC</v>
          </cell>
          <cell r="G2276">
            <v>3</v>
          </cell>
          <cell r="L2276" t="str">
            <v>VĐ</v>
          </cell>
        </row>
        <row r="2277">
          <cell r="C2277" t="str">
            <v>DC3TT14</v>
          </cell>
          <cell r="D2277" t="str">
            <v>DC3TT14-DC</v>
          </cell>
          <cell r="F2277" t="str">
            <v>Đảm bảo chất lượng phần mềm</v>
          </cell>
          <cell r="G2277">
            <v>3</v>
          </cell>
          <cell r="L2277" t="str">
            <v>VĐ</v>
          </cell>
        </row>
        <row r="2278">
          <cell r="C2278" t="str">
            <v>DC3TT34</v>
          </cell>
          <cell r="D2278" t="str">
            <v>DC3TT34-DC</v>
          </cell>
          <cell r="F2278" t="str">
            <v>Giao thông thông minh - ITS</v>
          </cell>
          <cell r="G2278">
            <v>2</v>
          </cell>
          <cell r="L2278" t="str">
            <v>VĐ</v>
          </cell>
        </row>
        <row r="2279">
          <cell r="C2279" t="str">
            <v>DC3CN24</v>
          </cell>
          <cell r="D2279" t="str">
            <v>DC3CN24-DC</v>
          </cell>
          <cell r="F2279" t="str">
            <v>Hệ thống cơ điện tử 2</v>
          </cell>
          <cell r="G2279">
            <v>2</v>
          </cell>
          <cell r="L2279" t="str">
            <v>VĐ</v>
          </cell>
        </row>
        <row r="2280">
          <cell r="C2280" t="str">
            <v>DC2CN33</v>
          </cell>
          <cell r="D2280" t="str">
            <v>DC2CN33-DC</v>
          </cell>
          <cell r="F2280" t="str">
            <v>Hệ thống nhúng</v>
          </cell>
          <cell r="G2280">
            <v>2</v>
          </cell>
          <cell r="L2280" t="str">
            <v>VĐ</v>
          </cell>
        </row>
        <row r="2281">
          <cell r="C2281" t="str">
            <v>DC2DT34</v>
          </cell>
          <cell r="D2281" t="str">
            <v>DC2DT34-DC</v>
          </cell>
          <cell r="F2281" t="str">
            <v>Kỹ thuật phần mềm ứng dụng</v>
          </cell>
          <cell r="G2281">
            <v>2</v>
          </cell>
          <cell r="L2281" t="str">
            <v>VĐ</v>
          </cell>
        </row>
        <row r="2282">
          <cell r="C2282" t="str">
            <v>DC3TM25</v>
          </cell>
          <cell r="D2282" t="str">
            <v>DC3TM25-DC</v>
          </cell>
          <cell r="F2282" t="str">
            <v>Mạng truyền thông di động</v>
          </cell>
          <cell r="G2282">
            <v>3</v>
          </cell>
          <cell r="L2282" t="str">
            <v>VĐ</v>
          </cell>
        </row>
        <row r="2283">
          <cell r="C2283" t="str">
            <v>DC3DT41</v>
          </cell>
          <cell r="D2283" t="str">
            <v>DC3DT41-DC</v>
          </cell>
          <cell r="F2283" t="str">
            <v>Mạng viễn thông</v>
          </cell>
          <cell r="G2283">
            <v>4</v>
          </cell>
          <cell r="L2283" t="str">
            <v>VĐ</v>
          </cell>
        </row>
        <row r="2284">
          <cell r="C2284" t="str">
            <v>DC2DT32</v>
          </cell>
          <cell r="D2284" t="str">
            <v>DC2DT32-DC</v>
          </cell>
          <cell r="F2284" t="str">
            <v>Matlab và ứng dụng</v>
          </cell>
          <cell r="G2284">
            <v>3</v>
          </cell>
          <cell r="L2284" t="str">
            <v>VĐ</v>
          </cell>
        </row>
        <row r="2285">
          <cell r="C2285" t="str">
            <v>DC3DT43</v>
          </cell>
          <cell r="D2285" t="str">
            <v>DC3DT43-DC</v>
          </cell>
          <cell r="F2285" t="str">
            <v>Ứng dụng điện tử truyền thông trong ITS</v>
          </cell>
          <cell r="G2285">
            <v>4</v>
          </cell>
          <cell r="L2285" t="str">
            <v>VĐ</v>
          </cell>
        </row>
        <row r="2286">
          <cell r="C2286" t="str">
            <v>DC3DT44</v>
          </cell>
          <cell r="D2286" t="str">
            <v>DC3DT44-DC</v>
          </cell>
          <cell r="F2286" t="str">
            <v>An ninh mạng thông tin</v>
          </cell>
          <cell r="G2286">
            <v>3</v>
          </cell>
          <cell r="L2286" t="str">
            <v>VĐ</v>
          </cell>
        </row>
        <row r="2287">
          <cell r="C2287" t="str">
            <v>DC2CN24</v>
          </cell>
          <cell r="D2287" t="str">
            <v>DC2CN24-DC</v>
          </cell>
          <cell r="F2287" t="str">
            <v>Động lực học hệ nhiều vật</v>
          </cell>
          <cell r="G2287">
            <v>2</v>
          </cell>
          <cell r="L2287" t="str">
            <v>VĐ</v>
          </cell>
        </row>
        <row r="2288">
          <cell r="C2288" t="str">
            <v>DC3TM42</v>
          </cell>
          <cell r="D2288" t="str">
            <v>DC3TM42-DC</v>
          </cell>
          <cell r="F2288" t="str">
            <v>Tín hiệu và hệ thống</v>
          </cell>
          <cell r="G2288">
            <v>2</v>
          </cell>
          <cell r="L2288" t="str">
            <v>VĐ</v>
          </cell>
        </row>
        <row r="2289">
          <cell r="C2289" t="str">
            <v>DC2TT24</v>
          </cell>
          <cell r="D2289" t="str">
            <v>DC2TT24-DC</v>
          </cell>
          <cell r="F2289" t="str">
            <v>Thương mại điện tử</v>
          </cell>
          <cell r="G2289">
            <v>3</v>
          </cell>
          <cell r="L2289" t="str">
            <v>VĐ</v>
          </cell>
        </row>
        <row r="2290">
          <cell r="C2290" t="str">
            <v>DC3TM21</v>
          </cell>
          <cell r="D2290" t="str">
            <v>DC3TM21-DC</v>
          </cell>
          <cell r="F2290" t="str">
            <v>Các vấn đề hiện đại của Mạng máy tính và truyền thông dữ liệu</v>
          </cell>
          <cell r="G2290">
            <v>3</v>
          </cell>
          <cell r="L2290" t="str">
            <v>VĐ</v>
          </cell>
        </row>
        <row r="2291">
          <cell r="C2291" t="str">
            <v>DC3TM43</v>
          </cell>
          <cell r="D2291" t="str">
            <v>DC3TM43-DC</v>
          </cell>
          <cell r="F2291" t="str">
            <v>Đồ án Phân tích và Thiết kế mạng máy tính</v>
          </cell>
          <cell r="G2291">
            <v>2</v>
          </cell>
          <cell r="L2291" t="str">
            <v>VĐ</v>
          </cell>
        </row>
        <row r="2292">
          <cell r="C2292" t="str">
            <v>DC3DT42</v>
          </cell>
          <cell r="D2292" t="str">
            <v>DC3DT42-DC</v>
          </cell>
          <cell r="F2292" t="str">
            <v>Đồ án Viễn thông</v>
          </cell>
          <cell r="G2292">
            <v>2</v>
          </cell>
          <cell r="L2292" t="str">
            <v>VĐ</v>
          </cell>
        </row>
        <row r="2293">
          <cell r="C2293" t="str">
            <v>DC3TT15</v>
          </cell>
          <cell r="D2293" t="str">
            <v>DC3TT15-DC</v>
          </cell>
          <cell r="F2293" t="str">
            <v>Đồ án Xây dựng và phát triển phần mềm</v>
          </cell>
          <cell r="G2293">
            <v>3</v>
          </cell>
          <cell r="L2293" t="str">
            <v>VĐ</v>
          </cell>
        </row>
        <row r="2294">
          <cell r="C2294" t="str">
            <v>DC3TM22</v>
          </cell>
          <cell r="D2294" t="str">
            <v>DC3TM22-DC</v>
          </cell>
          <cell r="F2294" t="str">
            <v>Lập trình mạng</v>
          </cell>
          <cell r="G2294">
            <v>3</v>
          </cell>
          <cell r="L2294" t="str">
            <v>VĐ</v>
          </cell>
        </row>
        <row r="2295">
          <cell r="C2295" t="str">
            <v>DC3OT71</v>
          </cell>
          <cell r="D2295" t="str">
            <v>DC3OT71-DC</v>
          </cell>
          <cell r="F2295" t="str">
            <v>Lập trình PLC</v>
          </cell>
          <cell r="G2295">
            <v>3</v>
          </cell>
          <cell r="L2295" t="str">
            <v>VĐ</v>
          </cell>
        </row>
        <row r="2296">
          <cell r="C2296" t="str">
            <v>DC3TT19</v>
          </cell>
          <cell r="D2296" t="str">
            <v>DC3TT19-DC</v>
          </cell>
          <cell r="F2296" t="str">
            <v>Quy trình và công cụ phát triển phần mềm</v>
          </cell>
          <cell r="G2296">
            <v>3</v>
          </cell>
          <cell r="L2296" t="str">
            <v>VĐ</v>
          </cell>
        </row>
        <row r="2297">
          <cell r="C2297" t="str">
            <v>DC3CN28</v>
          </cell>
          <cell r="D2297" t="str">
            <v>DC3CN28-DC</v>
          </cell>
          <cell r="F2297" t="str">
            <v>Robotics</v>
          </cell>
          <cell r="G2297">
            <v>2</v>
          </cell>
          <cell r="L2297" t="str">
            <v>VĐ</v>
          </cell>
        </row>
        <row r="2298">
          <cell r="C2298" t="str">
            <v>DC3CN25</v>
          </cell>
          <cell r="D2298" t="str">
            <v>DC3CN25-DC</v>
          </cell>
          <cell r="F2298" t="str">
            <v>Thiết kế và mô phỏng hệ thống cơ điện tử</v>
          </cell>
          <cell r="G2298">
            <v>2</v>
          </cell>
          <cell r="L2298" t="str">
            <v>VĐ</v>
          </cell>
        </row>
        <row r="2299">
          <cell r="C2299" t="str">
            <v>DC3DT85</v>
          </cell>
          <cell r="D2299" t="str">
            <v>DC3DT85-DC</v>
          </cell>
          <cell r="F2299" t="str">
            <v>Thông tin quang</v>
          </cell>
          <cell r="G2299">
            <v>2</v>
          </cell>
          <cell r="L2299" t="str">
            <v>VĐ</v>
          </cell>
        </row>
        <row r="2300">
          <cell r="C2300" t="str">
            <v>DC3TM24</v>
          </cell>
          <cell r="D2300" t="str">
            <v>DC3TM24-DC</v>
          </cell>
          <cell r="F2300" t="str">
            <v>Thực hành Hệ điều hành mạng</v>
          </cell>
          <cell r="G2300">
            <v>3</v>
          </cell>
          <cell r="L2300" t="str">
            <v>VĐ</v>
          </cell>
        </row>
        <row r="2301">
          <cell r="C2301" t="str">
            <v>DC3HT18</v>
          </cell>
          <cell r="D2301" t="str">
            <v>DC3HT18-DC</v>
          </cell>
          <cell r="F2301" t="str">
            <v>Tiếng anh chuyên ngành</v>
          </cell>
          <cell r="G2301">
            <v>3</v>
          </cell>
          <cell r="L2301" t="str">
            <v>Viết</v>
          </cell>
        </row>
        <row r="2302">
          <cell r="C2302" t="str">
            <v>MH2CK84</v>
          </cell>
          <cell r="D2302" t="str">
            <v>MH2CK84-CC</v>
          </cell>
          <cell r="F2302" t="str">
            <v>AutoCad</v>
          </cell>
          <cell r="G2302">
            <v>2</v>
          </cell>
          <cell r="L2302" t="str">
            <v>TH</v>
          </cell>
        </row>
        <row r="2303">
          <cell r="C2303" t="str">
            <v>DC2QA32</v>
          </cell>
          <cell r="D2303" t="str">
            <v>DC2QA32-DC</v>
          </cell>
          <cell r="F2303" t="str">
            <v>Địa Kỹ thuật</v>
          </cell>
          <cell r="G2303">
            <v>4</v>
          </cell>
          <cell r="L2303" t="str">
            <v>???</v>
          </cell>
        </row>
        <row r="2304">
          <cell r="C2304" t="str">
            <v>DC2QA27</v>
          </cell>
          <cell r="D2304" t="str">
            <v>DC2QA27-DC</v>
          </cell>
          <cell r="F2304" t="str">
            <v>Cơ học kết cấu</v>
          </cell>
          <cell r="G2304">
            <v>2</v>
          </cell>
          <cell r="L2304" t="str">
            <v>VĐ</v>
          </cell>
        </row>
        <row r="2305">
          <cell r="C2305" t="str">
            <v>DC3MT58</v>
          </cell>
          <cell r="D2305" t="str">
            <v>DC3MT58-DC</v>
          </cell>
          <cell r="F2305" t="str">
            <v xml:space="preserve"> Lý thuyết tàu và công trình nồi</v>
          </cell>
          <cell r="G2305">
            <v>2</v>
          </cell>
          <cell r="L2305" t="str">
            <v>VĐ</v>
          </cell>
          <cell r="P2305" t="str">
            <v>CTMT</v>
          </cell>
        </row>
        <row r="2306">
          <cell r="C2306" t="str">
            <v>DC3MT59</v>
          </cell>
          <cell r="D2306" t="str">
            <v>DC3MT59-DC</v>
          </cell>
          <cell r="F2306" t="str">
            <v>Đồ án Lý thuyết tàu và công trình nồi</v>
          </cell>
          <cell r="G2306">
            <v>1</v>
          </cell>
          <cell r="L2306" t="str">
            <v>VĐ</v>
          </cell>
          <cell r="P2306" t="str">
            <v>CTMT</v>
          </cell>
        </row>
        <row r="2307">
          <cell r="C2307" t="str">
            <v xml:space="preserve">DC2ME33 </v>
          </cell>
          <cell r="D2307" t="str">
            <v>DC2ME33-DC</v>
          </cell>
          <cell r="F2307" t="str">
            <v>Chi tiết máy</v>
          </cell>
          <cell r="G2307">
            <v>4</v>
          </cell>
          <cell r="L2307" t="str">
            <v>VĐ</v>
          </cell>
        </row>
        <row r="2308">
          <cell r="C2308" t="str">
            <v>DC2CK62</v>
          </cell>
          <cell r="D2308" t="str">
            <v>DC2CK62-DC</v>
          </cell>
          <cell r="F2308" t="str">
            <v xml:space="preserve"> Chi tiết máy 2</v>
          </cell>
          <cell r="G2308">
            <v>3</v>
          </cell>
          <cell r="L2308" t="str">
            <v>VĐ</v>
          </cell>
        </row>
        <row r="2309">
          <cell r="C2309" t="str">
            <v xml:space="preserve">DC2OT72 </v>
          </cell>
          <cell r="D2309" t="str">
            <v>DC2OT72-DC</v>
          </cell>
          <cell r="F2309" t="str">
            <v>Cấu tạo ô tô</v>
          </cell>
          <cell r="G2309">
            <v>3</v>
          </cell>
          <cell r="L2309" t="str">
            <v>VĐ</v>
          </cell>
        </row>
        <row r="2310">
          <cell r="C2310" t="str">
            <v>DC3HT41</v>
          </cell>
          <cell r="D2310" t="str">
            <v>DC3HT41-DC</v>
          </cell>
          <cell r="F2310" t="str">
            <v>Kiểm thử phần mềm</v>
          </cell>
          <cell r="G2310">
            <v>2</v>
          </cell>
          <cell r="L2310" t="str">
            <v>VĐ</v>
          </cell>
        </row>
        <row r="2311">
          <cell r="C2311" t="str">
            <v xml:space="preserve">DC3CO68 </v>
          </cell>
          <cell r="D2311" t="str">
            <v>DC3CO68-DC</v>
          </cell>
          <cell r="F2311" t="str">
            <v>Kết cấu và tính toán ô tô</v>
          </cell>
          <cell r="G2311">
            <v>4</v>
          </cell>
          <cell r="L2311" t="str">
            <v>VĐ</v>
          </cell>
        </row>
        <row r="2312">
          <cell r="C2312" t="str">
            <v>DC3CO71</v>
          </cell>
          <cell r="D2312" t="str">
            <v>DC3CO71-DC</v>
          </cell>
          <cell r="F2312" t="str">
            <v xml:space="preserve"> Kết cấu động cơ đốt trong</v>
          </cell>
          <cell r="G2312">
            <v>2</v>
          </cell>
          <cell r="L2312" t="str">
            <v>VĐ</v>
          </cell>
        </row>
        <row r="2313">
          <cell r="C2313" t="str">
            <v xml:space="preserve">DC3HT42 </v>
          </cell>
          <cell r="D2313" t="str">
            <v>DC3HT42-DC</v>
          </cell>
          <cell r="F2313" t="str">
            <v>Hệ thống hoạch định nguồn lực doanh nghiệp</v>
          </cell>
          <cell r="G2313">
            <v>2</v>
          </cell>
          <cell r="L2313" t="str">
            <v>VĐ</v>
          </cell>
        </row>
        <row r="2314">
          <cell r="C2314" t="str">
            <v>DC3ME27</v>
          </cell>
          <cell r="D2314" t="str">
            <v>DC3ME27-DC</v>
          </cell>
          <cell r="F2314" t="str">
            <v xml:space="preserve"> Hệ thống cơ điện tử </v>
          </cell>
          <cell r="G2314">
            <v>3</v>
          </cell>
          <cell r="L2314" t="str">
            <v>Viết</v>
          </cell>
        </row>
        <row r="2315">
          <cell r="C2315" t="str">
            <v>DC3TM76</v>
          </cell>
          <cell r="D2315" t="str">
            <v>DC3TM76-DC</v>
          </cell>
          <cell r="F2315" t="str">
            <v xml:space="preserve"> Đồ án Xây dựng các hệ thống truyền thông</v>
          </cell>
          <cell r="G2315">
            <v>2</v>
          </cell>
          <cell r="L2315" t="str">
            <v>VĐ</v>
          </cell>
        </row>
        <row r="2316">
          <cell r="C2316" t="str">
            <v>DC3TM49</v>
          </cell>
          <cell r="D2316" t="str">
            <v>DC3TM49-DC</v>
          </cell>
          <cell r="F2316" t="str">
            <v xml:space="preserve"> Đồ án Thiết kế và cài đặt hệ thống mạng</v>
          </cell>
          <cell r="G2316">
            <v>2</v>
          </cell>
          <cell r="L2316" t="str">
            <v>VĐ</v>
          </cell>
        </row>
        <row r="2317">
          <cell r="C2317" t="str">
            <v>DC3CA68</v>
          </cell>
          <cell r="D2317" t="str">
            <v>DC3CA68-DC</v>
          </cell>
          <cell r="F2317" t="str">
            <v xml:space="preserve"> Đồ án Thiết kế cầu</v>
          </cell>
          <cell r="G2317">
            <v>2</v>
          </cell>
          <cell r="L2317" t="str">
            <v>VĐ</v>
          </cell>
        </row>
        <row r="2318">
          <cell r="C2318" t="str">
            <v>DC3ME23</v>
          </cell>
          <cell r="D2318" t="str">
            <v>DC3ME23-DC</v>
          </cell>
          <cell r="F2318" t="str">
            <v>Đồ án kỹ thuật vi điều khiển</v>
          </cell>
          <cell r="G2318">
            <v>2</v>
          </cell>
          <cell r="L2318" t="str">
            <v>VĐ</v>
          </cell>
        </row>
        <row r="2319">
          <cell r="C2319" t="str">
            <v>DC3TM45</v>
          </cell>
          <cell r="D2319" t="str">
            <v>DC3TM45-DC</v>
          </cell>
          <cell r="F2319" t="str">
            <v>Công nghệ lập trình tích hợp</v>
          </cell>
          <cell r="G2319">
            <v>2</v>
          </cell>
          <cell r="L2319" t="str">
            <v>VĐ</v>
          </cell>
        </row>
        <row r="2320">
          <cell r="C2320" t="str">
            <v>DC3TM74</v>
          </cell>
          <cell r="D2320" t="str">
            <v>DC3TM74-DC</v>
          </cell>
          <cell r="F2320" t="str">
            <v>Các hệ thống phân tán</v>
          </cell>
          <cell r="G2320">
            <v>2</v>
          </cell>
          <cell r="L2320" t="str">
            <v>VĐ</v>
          </cell>
        </row>
        <row r="2321">
          <cell r="C2321" t="str">
            <v>DC2MO41</v>
          </cell>
          <cell r="D2321" t="str">
            <v>DC2MO41-DC</v>
          </cell>
          <cell r="F2321" t="str">
            <v>Kiểm toán chất thải</v>
          </cell>
          <cell r="G2321">
            <v>2</v>
          </cell>
          <cell r="L2321" t="str">
            <v>Viết</v>
          </cell>
          <cell r="P2321" t="str">
            <v>CTMO</v>
          </cell>
        </row>
        <row r="2322">
          <cell r="C2322" t="str">
            <v>DC3DD63</v>
          </cell>
          <cell r="D2322" t="str">
            <v>DC3DD63-DC</v>
          </cell>
          <cell r="F2322" t="str">
            <v>Đồ án Kết cấu nhà thép</v>
          </cell>
          <cell r="G2322">
            <v>1</v>
          </cell>
          <cell r="L2322" t="str">
            <v>VĐ</v>
          </cell>
        </row>
        <row r="2323">
          <cell r="C2323" t="str">
            <v>DC3DD62</v>
          </cell>
          <cell r="D2323" t="str">
            <v>DC3DD62-DC</v>
          </cell>
          <cell r="F2323" t="str">
            <v>Đồ án Kết cấu Nhà BTCT</v>
          </cell>
          <cell r="G2323">
            <v>2</v>
          </cell>
          <cell r="L2323" t="str">
            <v>VĐ</v>
          </cell>
        </row>
        <row r="2324">
          <cell r="C2324" t="str">
            <v>DC2TM66</v>
          </cell>
          <cell r="D2324" t="str">
            <v>DC2TM66-DC</v>
          </cell>
          <cell r="F2324" t="str">
            <v>Lập trình Java</v>
          </cell>
          <cell r="G2324">
            <v>3</v>
          </cell>
          <cell r="L2324" t="str">
            <v>TH</v>
          </cell>
        </row>
        <row r="2325">
          <cell r="C2325" t="str">
            <v>DC3CC55</v>
          </cell>
          <cell r="D2325" t="str">
            <v>DC3CC55-DC</v>
          </cell>
          <cell r="F2325" t="str">
            <v>Chỉnh trị cửa sông ven biển</v>
          </cell>
          <cell r="G2325">
            <v>2</v>
          </cell>
          <cell r="L2325" t="str">
            <v>VĐ</v>
          </cell>
          <cell r="P2325" t="str">
            <v>CTCC</v>
          </cell>
        </row>
        <row r="2326">
          <cell r="C2326" t="str">
            <v>DC3DS68</v>
          </cell>
          <cell r="D2326" t="str">
            <v>DC3DS68-DC</v>
          </cell>
          <cell r="F2326" t="str">
            <v>Đồ án Thiết kế đường sắt</v>
          </cell>
          <cell r="G2326">
            <v>1</v>
          </cell>
          <cell r="L2326" t="str">
            <v>VĐ</v>
          </cell>
        </row>
        <row r="2327">
          <cell r="C2327" t="str">
            <v>DC3DS67</v>
          </cell>
          <cell r="D2327" t="str">
            <v>DC3DS67-DC</v>
          </cell>
          <cell r="F2327" t="str">
            <v>Thiết kế đường sắt 2</v>
          </cell>
          <cell r="G2327">
            <v>3</v>
          </cell>
          <cell r="L2327" t="str">
            <v>Viết</v>
          </cell>
        </row>
        <row r="2328">
          <cell r="C2328" t="str">
            <v>DC3DB81</v>
          </cell>
          <cell r="D2328" t="str">
            <v>DC3DB81-DC</v>
          </cell>
          <cell r="F2328" t="str">
            <v>Thiết kế đường ô tô 2</v>
          </cell>
          <cell r="G2328">
            <v>3</v>
          </cell>
          <cell r="L2328" t="str">
            <v>VĐ</v>
          </cell>
          <cell r="P2328" t="str">
            <v>CTDB</v>
          </cell>
        </row>
        <row r="2329">
          <cell r="C2329" t="str">
            <v>DC3CA84</v>
          </cell>
          <cell r="D2329" t="str">
            <v>DC3CA84-DC</v>
          </cell>
          <cell r="F2329" t="str">
            <v>Thiết kế cầu</v>
          </cell>
          <cell r="G2329">
            <v>2</v>
          </cell>
          <cell r="L2329" t="str">
            <v>Viết</v>
          </cell>
        </row>
        <row r="2330">
          <cell r="C2330" t="str">
            <v>DC3CA66</v>
          </cell>
          <cell r="D2330" t="str">
            <v>DC3CA66-DC</v>
          </cell>
          <cell r="F2330" t="str">
            <v>Thiết kế cầu BTCT</v>
          </cell>
          <cell r="G2330">
            <v>3</v>
          </cell>
          <cell r="L2330" t="str">
            <v>Viết</v>
          </cell>
          <cell r="P2330" t="str">
            <v>CTCA</v>
          </cell>
        </row>
        <row r="2331">
          <cell r="C2331" t="str">
            <v>DC3DB68</v>
          </cell>
          <cell r="D2331" t="str">
            <v>DC3DB68-DC</v>
          </cell>
          <cell r="F2331" t="str">
            <v>Đồ án Thiết kế đường</v>
          </cell>
          <cell r="G2331">
            <v>3</v>
          </cell>
          <cell r="L2331" t="str">
            <v>VĐ</v>
          </cell>
        </row>
        <row r="2332">
          <cell r="C2332" t="str">
            <v>DC2MO38</v>
          </cell>
          <cell r="D2332" t="str">
            <v>DC2MO38-DC</v>
          </cell>
          <cell r="F2332" t="str">
            <v>Công nghệ sản xuất sạch hơn</v>
          </cell>
          <cell r="G2332">
            <v>2</v>
          </cell>
          <cell r="L2332" t="str">
            <v>Viết</v>
          </cell>
        </row>
        <row r="2333">
          <cell r="C2333" t="str">
            <v>DC3OT59</v>
          </cell>
          <cell r="D2333" t="str">
            <v>DC3OT59-DC</v>
          </cell>
          <cell r="F2333" t="str">
            <v>Hệ thống điện và điện tử trên ô tô</v>
          </cell>
          <cell r="G2333">
            <v>4</v>
          </cell>
          <cell r="L2333" t="str">
            <v>VĐ</v>
          </cell>
        </row>
        <row r="2334">
          <cell r="F2334" t="str">
            <v>CHÈN DỮ LIỆU TRÊN DÒNG NÀY</v>
          </cell>
        </row>
      </sheetData>
      <sheetData sheetId="3"/>
      <sheetData sheetId="4"/>
      <sheetData sheetId="5">
        <row r="7">
          <cell r="E7" t="str">
            <v>DC3HT51-DCK71</v>
          </cell>
          <cell r="I7">
            <v>52</v>
          </cell>
        </row>
        <row r="8">
          <cell r="E8" t="str">
            <v>DC3HT51-DCK71</v>
          </cell>
          <cell r="I8">
            <v>46</v>
          </cell>
        </row>
        <row r="9">
          <cell r="E9" t="str">
            <v>DC3HT51-DCK71</v>
          </cell>
          <cell r="I9">
            <v>48</v>
          </cell>
        </row>
        <row r="10">
          <cell r="E10" t="str">
            <v>DC3HT51-DCK71</v>
          </cell>
          <cell r="I10">
            <v>48</v>
          </cell>
        </row>
        <row r="11">
          <cell r="E11" t="str">
            <v>DC3HT51-DCK71</v>
          </cell>
          <cell r="I11">
            <v>53</v>
          </cell>
        </row>
        <row r="12">
          <cell r="E12" t="str">
            <v>DC3HT51-DCK71</v>
          </cell>
          <cell r="I12">
            <v>51</v>
          </cell>
        </row>
        <row r="13">
          <cell r="E13" t="str">
            <v>DC2DT55-DCK71</v>
          </cell>
          <cell r="I13">
            <v>51</v>
          </cell>
        </row>
        <row r="14">
          <cell r="E14" t="str">
            <v>DC2DT55-DCK71</v>
          </cell>
          <cell r="I14">
            <v>52</v>
          </cell>
        </row>
        <row r="15">
          <cell r="E15" t="str">
            <v>DC3TM21-DCK70</v>
          </cell>
          <cell r="I15">
            <v>42</v>
          </cell>
        </row>
        <row r="16">
          <cell r="E16" t="str">
            <v>DC1TD32-DCK72</v>
          </cell>
          <cell r="I16">
            <v>51</v>
          </cell>
        </row>
        <row r="17">
          <cell r="E17" t="str">
            <v>DC1TD32-DCK72</v>
          </cell>
          <cell r="I17">
            <v>58</v>
          </cell>
        </row>
        <row r="18">
          <cell r="E18" t="str">
            <v>DC1TD32-DCK72</v>
          </cell>
          <cell r="I18">
            <v>62</v>
          </cell>
        </row>
        <row r="19">
          <cell r="E19" t="str">
            <v>DC1TD32-DCK72</v>
          </cell>
          <cell r="I19">
            <v>59</v>
          </cell>
        </row>
        <row r="20">
          <cell r="E20" t="str">
            <v>DC1TD32-DCK72</v>
          </cell>
          <cell r="I20">
            <v>60</v>
          </cell>
        </row>
        <row r="21">
          <cell r="E21" t="str">
            <v>DC1TD32-DCK72</v>
          </cell>
          <cell r="I21">
            <v>59</v>
          </cell>
        </row>
        <row r="22">
          <cell r="E22" t="str">
            <v>DC1TD32-DCK72</v>
          </cell>
          <cell r="I22">
            <v>51</v>
          </cell>
        </row>
        <row r="23">
          <cell r="E23" t="str">
            <v>DC1TD32-DCK72</v>
          </cell>
          <cell r="I23">
            <v>52</v>
          </cell>
        </row>
        <row r="24">
          <cell r="E24" t="str">
            <v>DC1TD32-DCK72</v>
          </cell>
          <cell r="I24">
            <v>52</v>
          </cell>
        </row>
        <row r="25">
          <cell r="E25" t="str">
            <v>DC2HT26-DCK72</v>
          </cell>
          <cell r="I25">
            <v>61</v>
          </cell>
        </row>
        <row r="26">
          <cell r="E26" t="str">
            <v>DC1LL08-DCK72</v>
          </cell>
          <cell r="I26">
            <v>94</v>
          </cell>
        </row>
        <row r="27">
          <cell r="E27" t="str">
            <v>DC1LL08-DCK72</v>
          </cell>
          <cell r="I27">
            <v>94</v>
          </cell>
        </row>
        <row r="28">
          <cell r="E28" t="str">
            <v>DC3DT44-DCK70</v>
          </cell>
          <cell r="I28">
            <v>32</v>
          </cell>
        </row>
        <row r="29">
          <cell r="E29" t="str">
            <v>DC3DT44-DCK70</v>
          </cell>
          <cell r="I29">
            <v>36</v>
          </cell>
        </row>
        <row r="30">
          <cell r="E30" t="str">
            <v>DC3HT51-DCK71</v>
          </cell>
          <cell r="I30">
            <v>52</v>
          </cell>
        </row>
        <row r="31">
          <cell r="E31" t="str">
            <v>DC3HT51-DCK71</v>
          </cell>
          <cell r="I31">
            <v>51</v>
          </cell>
        </row>
        <row r="32">
          <cell r="E32" t="str">
            <v>DC3HT51-DCK71</v>
          </cell>
          <cell r="I32">
            <v>48</v>
          </cell>
        </row>
        <row r="33">
          <cell r="E33" t="str">
            <v>DC3HT51-DCK71</v>
          </cell>
          <cell r="I33">
            <v>52</v>
          </cell>
        </row>
        <row r="34">
          <cell r="E34" t="str">
            <v>DC3HT51-DCK71</v>
          </cell>
          <cell r="I34">
            <v>46</v>
          </cell>
        </row>
        <row r="35">
          <cell r="E35" t="str">
            <v>DC3HT51-DCK71</v>
          </cell>
          <cell r="I35">
            <v>48</v>
          </cell>
        </row>
        <row r="36">
          <cell r="E36" t="str">
            <v>DC3HT51-DCK71</v>
          </cell>
          <cell r="I36">
            <v>48</v>
          </cell>
        </row>
        <row r="37">
          <cell r="E37" t="str">
            <v>DC3HT51-DCK71</v>
          </cell>
          <cell r="I37">
            <v>53</v>
          </cell>
        </row>
        <row r="38">
          <cell r="E38" t="str">
            <v>DC3HT51-DCK71</v>
          </cell>
          <cell r="I38">
            <v>51</v>
          </cell>
        </row>
        <row r="39">
          <cell r="E39" t="str">
            <v>DC2DT55-DCK71</v>
          </cell>
          <cell r="I39">
            <v>51</v>
          </cell>
        </row>
        <row r="40">
          <cell r="E40" t="str">
            <v>DC2DT55-DCK71</v>
          </cell>
          <cell r="I40">
            <v>52</v>
          </cell>
        </row>
        <row r="41">
          <cell r="E41" t="str">
            <v>DC3TM21-DCK70</v>
          </cell>
          <cell r="I41">
            <v>42</v>
          </cell>
        </row>
        <row r="42">
          <cell r="E42" t="str">
            <v>DC2HT26-DCK72</v>
          </cell>
          <cell r="I42">
            <v>62</v>
          </cell>
        </row>
        <row r="43">
          <cell r="E43" t="str">
            <v>DC2HT26-DCK72</v>
          </cell>
          <cell r="I43">
            <v>59</v>
          </cell>
        </row>
        <row r="44">
          <cell r="E44" t="str">
            <v>DC2HT26-DCK72</v>
          </cell>
          <cell r="I44">
            <v>60</v>
          </cell>
        </row>
        <row r="45">
          <cell r="E45" t="str">
            <v>DC2HT26-DCK72</v>
          </cell>
          <cell r="I45">
            <v>60</v>
          </cell>
        </row>
        <row r="46">
          <cell r="E46" t="str">
            <v>DC2HT26-DCK72</v>
          </cell>
          <cell r="I46">
            <v>61</v>
          </cell>
        </row>
        <row r="47">
          <cell r="E47" t="str">
            <v>DC2HT26-DCK72</v>
          </cell>
          <cell r="I47">
            <v>61</v>
          </cell>
        </row>
        <row r="48">
          <cell r="E48" t="str">
            <v>DC1LL08-DCK72</v>
          </cell>
          <cell r="I48">
            <v>94</v>
          </cell>
        </row>
        <row r="49">
          <cell r="E49" t="str">
            <v>DC1LL08-DCK72</v>
          </cell>
          <cell r="I49">
            <v>111</v>
          </cell>
        </row>
        <row r="50">
          <cell r="E50" t="str">
            <v>DC1LL08-DCK72</v>
          </cell>
          <cell r="I50">
            <v>111</v>
          </cell>
        </row>
        <row r="51">
          <cell r="E51" t="str">
            <v>DC1LL08-DCK72</v>
          </cell>
          <cell r="I51">
            <v>121</v>
          </cell>
        </row>
        <row r="52">
          <cell r="E52" t="str">
            <v>DC1LL08-DCK72</v>
          </cell>
          <cell r="I52">
            <v>121</v>
          </cell>
        </row>
        <row r="53">
          <cell r="E53" t="str">
            <v>DC1LL08-DCK72</v>
          </cell>
          <cell r="I53">
            <v>120</v>
          </cell>
        </row>
        <row r="54">
          <cell r="E54" t="str">
            <v>DC1LL08-DCK72</v>
          </cell>
          <cell r="I54">
            <v>120</v>
          </cell>
        </row>
        <row r="55">
          <cell r="E55" t="str">
            <v>DC1LL08-DCK72</v>
          </cell>
          <cell r="I55">
            <v>103</v>
          </cell>
        </row>
        <row r="56">
          <cell r="E56" t="str">
            <v>DC1LL08-DCK72</v>
          </cell>
          <cell r="I56">
            <v>103</v>
          </cell>
        </row>
        <row r="57">
          <cell r="E57" t="str">
            <v>DC1LL08-DCK72</v>
          </cell>
          <cell r="I57">
            <v>122</v>
          </cell>
        </row>
        <row r="58">
          <cell r="E58" t="str">
            <v>DC1LL08-DCK72</v>
          </cell>
          <cell r="I58">
            <v>122</v>
          </cell>
        </row>
        <row r="59">
          <cell r="E59" t="str">
            <v>DC3DT38-DCK70</v>
          </cell>
          <cell r="I59">
            <v>32</v>
          </cell>
        </row>
        <row r="60">
          <cell r="E60" t="str">
            <v>DC3DT38-DCK70</v>
          </cell>
          <cell r="I60">
            <v>36</v>
          </cell>
        </row>
        <row r="61">
          <cell r="E61" t="str">
            <v>DC3CN29-DCK70</v>
          </cell>
          <cell r="I61">
            <v>48</v>
          </cell>
        </row>
        <row r="62">
          <cell r="E62" t="str">
            <v>DC3CN29-DCK70</v>
          </cell>
          <cell r="I62">
            <v>43</v>
          </cell>
        </row>
        <row r="63">
          <cell r="E63" t="str">
            <v>DC3CN29-DCK70</v>
          </cell>
          <cell r="I63">
            <v>48</v>
          </cell>
        </row>
        <row r="64">
          <cell r="E64" t="str">
            <v>DC2CO31-DCK72</v>
          </cell>
          <cell r="I64">
            <v>51</v>
          </cell>
        </row>
        <row r="65">
          <cell r="E65" t="str">
            <v>DC2CO31-DCK72</v>
          </cell>
          <cell r="I65">
            <v>52</v>
          </cell>
        </row>
        <row r="66">
          <cell r="E66" t="str">
            <v>DC2CO31-DCK72</v>
          </cell>
          <cell r="I66">
            <v>52</v>
          </cell>
        </row>
        <row r="67">
          <cell r="E67" t="str">
            <v>DC3HT47-DCK71</v>
          </cell>
          <cell r="I67">
            <v>48</v>
          </cell>
        </row>
        <row r="68">
          <cell r="E68" t="str">
            <v>DC3HT47-DCK71</v>
          </cell>
          <cell r="I68">
            <v>48</v>
          </cell>
        </row>
        <row r="69">
          <cell r="E69" t="str">
            <v>DC3HT47-DCK71</v>
          </cell>
          <cell r="I69">
            <v>53</v>
          </cell>
        </row>
        <row r="70">
          <cell r="E70" t="str">
            <v>DC3HT47-DCK71</v>
          </cell>
          <cell r="I70">
            <v>51</v>
          </cell>
        </row>
        <row r="71">
          <cell r="E71" t="str">
            <v>DC2DT45-DCK72</v>
          </cell>
          <cell r="I71">
            <v>51</v>
          </cell>
        </row>
        <row r="72">
          <cell r="E72" t="str">
            <v>DC2DT45-DCK72</v>
          </cell>
          <cell r="I72">
            <v>58</v>
          </cell>
        </row>
        <row r="73">
          <cell r="E73" t="str">
            <v>DC2CK18-DCK72</v>
          </cell>
          <cell r="I73">
            <v>51</v>
          </cell>
        </row>
        <row r="74">
          <cell r="E74" t="str">
            <v>DC2CK18-DCK72</v>
          </cell>
          <cell r="I74">
            <v>52</v>
          </cell>
        </row>
        <row r="75">
          <cell r="E75" t="str">
            <v>DC2CK18-DCK72</v>
          </cell>
          <cell r="I75">
            <v>52</v>
          </cell>
        </row>
        <row r="76">
          <cell r="E76" t="str">
            <v>DC3TT14-DCK70</v>
          </cell>
          <cell r="I76">
            <v>50</v>
          </cell>
        </row>
        <row r="77">
          <cell r="E77" t="str">
            <v>DC3TT14-DCK70</v>
          </cell>
          <cell r="I77">
            <v>48</v>
          </cell>
        </row>
        <row r="78">
          <cell r="E78" t="str">
            <v>DC3TT14-DCK70</v>
          </cell>
          <cell r="I78">
            <v>52</v>
          </cell>
        </row>
        <row r="79">
          <cell r="E79" t="str">
            <v>DC3TT14-DCK70</v>
          </cell>
          <cell r="I79">
            <v>50</v>
          </cell>
        </row>
        <row r="80">
          <cell r="E80" t="str">
            <v>DC3TT14-DCK70</v>
          </cell>
          <cell r="I80">
            <v>47</v>
          </cell>
        </row>
        <row r="81">
          <cell r="E81" t="str">
            <v>DC2TT32-DCK71</v>
          </cell>
          <cell r="I81">
            <v>52</v>
          </cell>
        </row>
        <row r="82">
          <cell r="E82" t="str">
            <v>DC2TT32-DCK71</v>
          </cell>
          <cell r="I82">
            <v>51</v>
          </cell>
        </row>
        <row r="83">
          <cell r="E83" t="str">
            <v>DC2TT32-DCK71</v>
          </cell>
          <cell r="I83">
            <v>48</v>
          </cell>
        </row>
        <row r="84">
          <cell r="E84" t="str">
            <v>DC2TT32-DCK71</v>
          </cell>
          <cell r="I84">
            <v>52</v>
          </cell>
        </row>
        <row r="85">
          <cell r="E85" t="str">
            <v>DC2TT32-DCK71</v>
          </cell>
          <cell r="I85">
            <v>46</v>
          </cell>
        </row>
        <row r="86">
          <cell r="E86" t="str">
            <v>DC2TT32-DCK71</v>
          </cell>
          <cell r="I86">
            <v>48</v>
          </cell>
        </row>
        <row r="87">
          <cell r="E87" t="str">
            <v>DC2TT32-DCK71</v>
          </cell>
          <cell r="I87">
            <v>48</v>
          </cell>
        </row>
        <row r="88">
          <cell r="E88" t="str">
            <v>DC2TT32-DCK71</v>
          </cell>
          <cell r="I88">
            <v>53</v>
          </cell>
        </row>
        <row r="89">
          <cell r="E89" t="str">
            <v>DC2TT32-DCK71</v>
          </cell>
          <cell r="I89">
            <v>51</v>
          </cell>
        </row>
        <row r="90">
          <cell r="E90" t="str">
            <v>DC2DT51-DCK72</v>
          </cell>
          <cell r="I90">
            <v>51</v>
          </cell>
        </row>
        <row r="91">
          <cell r="E91" t="str">
            <v>DC2DT51-DCK72</v>
          </cell>
          <cell r="I91">
            <v>58</v>
          </cell>
        </row>
        <row r="92">
          <cell r="E92" t="str">
            <v>DC2DT68-DCK72</v>
          </cell>
          <cell r="I92">
            <v>51</v>
          </cell>
        </row>
        <row r="93">
          <cell r="E93" t="str">
            <v>DC2DT68-DCK72</v>
          </cell>
          <cell r="I93">
            <v>58</v>
          </cell>
        </row>
        <row r="94">
          <cell r="E94" t="str">
            <v>DC2CK63-DCK71</v>
          </cell>
          <cell r="I94">
            <v>46</v>
          </cell>
        </row>
        <row r="95">
          <cell r="E95" t="str">
            <v>DC2CK63-DCK71</v>
          </cell>
          <cell r="I95">
            <v>48</v>
          </cell>
        </row>
        <row r="96">
          <cell r="E96" t="str">
            <v>DC2DT24-DCK71</v>
          </cell>
          <cell r="I96">
            <v>51</v>
          </cell>
        </row>
        <row r="97">
          <cell r="E97" t="str">
            <v>DC2DT24-DCK71</v>
          </cell>
          <cell r="I97">
            <v>52</v>
          </cell>
        </row>
        <row r="98">
          <cell r="E98" t="str">
            <v>DC3TM43-DCK70</v>
          </cell>
          <cell r="I98">
            <v>42</v>
          </cell>
        </row>
        <row r="99">
          <cell r="E99" t="str">
            <v>DC3DT42-DCK70</v>
          </cell>
          <cell r="I99">
            <v>32</v>
          </cell>
        </row>
        <row r="100">
          <cell r="E100" t="str">
            <v>DC3DT42-DCK70</v>
          </cell>
          <cell r="I100">
            <v>36</v>
          </cell>
        </row>
        <row r="101">
          <cell r="E101" t="str">
            <v>DC3TT15-DCK70</v>
          </cell>
          <cell r="I101">
            <v>50</v>
          </cell>
        </row>
        <row r="102">
          <cell r="E102" t="str">
            <v>DC3TT15-DCK70</v>
          </cell>
          <cell r="I102">
            <v>48</v>
          </cell>
        </row>
        <row r="103">
          <cell r="E103" t="str">
            <v>DC3TT15-DCK70</v>
          </cell>
          <cell r="I103">
            <v>52</v>
          </cell>
        </row>
        <row r="104">
          <cell r="E104" t="str">
            <v>DC3TT15-DCK70</v>
          </cell>
          <cell r="I104">
            <v>50</v>
          </cell>
        </row>
        <row r="105">
          <cell r="E105" t="str">
            <v>DC3TT15-DCK70</v>
          </cell>
          <cell r="I105">
            <v>47</v>
          </cell>
        </row>
        <row r="106">
          <cell r="E106" t="str">
            <v>DC2CN24-DCK71</v>
          </cell>
          <cell r="I106">
            <v>46</v>
          </cell>
        </row>
        <row r="107">
          <cell r="E107" t="str">
            <v>DC2CN24-DCK71</v>
          </cell>
          <cell r="I107">
            <v>48</v>
          </cell>
        </row>
        <row r="108">
          <cell r="E108" t="str">
            <v>DC3TT34-DCK71</v>
          </cell>
          <cell r="I108">
            <v>52</v>
          </cell>
        </row>
        <row r="109">
          <cell r="E109" t="str">
            <v>DC3TT34-DCK71</v>
          </cell>
          <cell r="I109">
            <v>51</v>
          </cell>
        </row>
        <row r="110">
          <cell r="E110" t="str">
            <v>DC3TT34-DCK71</v>
          </cell>
          <cell r="I110">
            <v>48</v>
          </cell>
        </row>
        <row r="111">
          <cell r="E111" t="str">
            <v>DC3TT34-DCK71</v>
          </cell>
          <cell r="I111">
            <v>48</v>
          </cell>
        </row>
        <row r="112">
          <cell r="E112" t="str">
            <v>DC3TT34-DCK71</v>
          </cell>
          <cell r="I112">
            <v>48</v>
          </cell>
        </row>
        <row r="113">
          <cell r="E113" t="str">
            <v>DC3TT34-DCK71</v>
          </cell>
          <cell r="I113">
            <v>53</v>
          </cell>
        </row>
        <row r="114">
          <cell r="E114" t="str">
            <v>DC3TT34-DCK71</v>
          </cell>
          <cell r="I114">
            <v>51</v>
          </cell>
        </row>
        <row r="115">
          <cell r="E115" t="str">
            <v>DC3HT23-DCK70</v>
          </cell>
          <cell r="I115">
            <v>46</v>
          </cell>
        </row>
        <row r="116">
          <cell r="E116" t="str">
            <v>DC3HT23-DCK70</v>
          </cell>
          <cell r="I116">
            <v>47</v>
          </cell>
        </row>
        <row r="117">
          <cell r="E117" t="str">
            <v>DC3HT23-DCK70</v>
          </cell>
          <cell r="I117">
            <v>48</v>
          </cell>
        </row>
        <row r="118">
          <cell r="E118" t="str">
            <v>DC3CN24-DCK70</v>
          </cell>
          <cell r="I118">
            <v>48</v>
          </cell>
        </row>
        <row r="119">
          <cell r="E119" t="str">
            <v>DC3CN24-DCK70</v>
          </cell>
          <cell r="I119">
            <v>43</v>
          </cell>
        </row>
        <row r="120">
          <cell r="E120" t="str">
            <v>DC3CN24-DCK70</v>
          </cell>
          <cell r="I120">
            <v>48</v>
          </cell>
        </row>
        <row r="121">
          <cell r="E121" t="str">
            <v>DC3ME25-DCK70</v>
          </cell>
          <cell r="I121">
            <v>48</v>
          </cell>
        </row>
        <row r="122">
          <cell r="E122" t="str">
            <v>DC3ME25-DCK70</v>
          </cell>
          <cell r="I122">
            <v>43</v>
          </cell>
        </row>
        <row r="123">
          <cell r="E123" t="str">
            <v>DC3ME25-DCK70</v>
          </cell>
          <cell r="I123">
            <v>48</v>
          </cell>
        </row>
        <row r="124">
          <cell r="E124" t="str">
            <v>DC3HT42-DCK70</v>
          </cell>
          <cell r="I124">
            <v>48</v>
          </cell>
        </row>
        <row r="125">
          <cell r="E125" t="str">
            <v>DC3HT42-DCK70</v>
          </cell>
          <cell r="I125">
            <v>47</v>
          </cell>
        </row>
        <row r="126">
          <cell r="E126" t="str">
            <v>DC3HT42-DCK70</v>
          </cell>
          <cell r="I126">
            <v>48</v>
          </cell>
        </row>
        <row r="127">
          <cell r="E127" t="str">
            <v>DC2CN33-DCK70</v>
          </cell>
          <cell r="I127">
            <v>48</v>
          </cell>
        </row>
        <row r="128">
          <cell r="E128" t="str">
            <v>DC2CN33-DCK70</v>
          </cell>
          <cell r="I128">
            <v>43</v>
          </cell>
        </row>
        <row r="129">
          <cell r="E129" t="str">
            <v>DC2CN33-DCK70</v>
          </cell>
          <cell r="I129">
            <v>48</v>
          </cell>
        </row>
        <row r="130">
          <cell r="E130" t="str">
            <v>DC3HT43-DCK70</v>
          </cell>
          <cell r="I130">
            <v>50</v>
          </cell>
        </row>
        <row r="131">
          <cell r="E131" t="str">
            <v>DC3HT43-DCK70</v>
          </cell>
          <cell r="I131">
            <v>50</v>
          </cell>
        </row>
        <row r="132">
          <cell r="E132" t="str">
            <v>DC3HT43-DCK70</v>
          </cell>
          <cell r="I132">
            <v>58</v>
          </cell>
        </row>
        <row r="133">
          <cell r="E133" t="str">
            <v>DC3HT43-DCK70</v>
          </cell>
          <cell r="I133">
            <v>55</v>
          </cell>
        </row>
        <row r="134">
          <cell r="E134" t="str">
            <v>DC3HT43-DCK70</v>
          </cell>
          <cell r="I134">
            <v>47</v>
          </cell>
        </row>
        <row r="135">
          <cell r="E135" t="str">
            <v>DC2CN23-DCK71</v>
          </cell>
          <cell r="I135">
            <v>46</v>
          </cell>
        </row>
        <row r="136">
          <cell r="E136" t="str">
            <v>DC2CN23-DCK71</v>
          </cell>
          <cell r="I136">
            <v>48</v>
          </cell>
        </row>
        <row r="137">
          <cell r="E137" t="str">
            <v>DC3HT41-DCK70</v>
          </cell>
          <cell r="I137">
            <v>46</v>
          </cell>
        </row>
        <row r="138">
          <cell r="E138" t="str">
            <v>DC3HT41-DCK70</v>
          </cell>
          <cell r="I138">
            <v>47</v>
          </cell>
        </row>
        <row r="139">
          <cell r="E139" t="str">
            <v>DC3HT41-DCK70</v>
          </cell>
          <cell r="I139">
            <v>48</v>
          </cell>
        </row>
        <row r="140">
          <cell r="E140" t="str">
            <v>DC3HT41-DCK70</v>
          </cell>
          <cell r="I140">
            <v>50</v>
          </cell>
        </row>
        <row r="141">
          <cell r="E141" t="str">
            <v>DC3HT41-DCK70</v>
          </cell>
          <cell r="I141">
            <v>48</v>
          </cell>
        </row>
        <row r="142">
          <cell r="E142" t="str">
            <v>DC3HT41-DCK70</v>
          </cell>
          <cell r="I142">
            <v>52</v>
          </cell>
        </row>
        <row r="143">
          <cell r="E143" t="str">
            <v>DC3HT41-DCK70</v>
          </cell>
          <cell r="I143">
            <v>50</v>
          </cell>
        </row>
        <row r="144">
          <cell r="E144" t="str">
            <v>DC3HT41-DCK70</v>
          </cell>
          <cell r="I144">
            <v>47</v>
          </cell>
        </row>
        <row r="145">
          <cell r="E145" t="str">
            <v>DC2TT11-DCK72</v>
          </cell>
          <cell r="I145">
            <v>56</v>
          </cell>
        </row>
        <row r="146">
          <cell r="E146" t="str">
            <v>DC2TT11-DCK72</v>
          </cell>
          <cell r="I146">
            <v>55</v>
          </cell>
        </row>
        <row r="147">
          <cell r="E147" t="str">
            <v>DC2TT11-DCK72</v>
          </cell>
          <cell r="I147">
            <v>62</v>
          </cell>
        </row>
        <row r="148">
          <cell r="E148" t="str">
            <v>DC2TT11-DCK72</v>
          </cell>
          <cell r="I148">
            <v>59</v>
          </cell>
        </row>
        <row r="149">
          <cell r="E149" t="str">
            <v>DC2TT11-DCK72</v>
          </cell>
          <cell r="I149">
            <v>60</v>
          </cell>
        </row>
        <row r="150">
          <cell r="E150" t="str">
            <v>DC2TT11-DCK72</v>
          </cell>
          <cell r="I150">
            <v>60</v>
          </cell>
        </row>
        <row r="151">
          <cell r="E151" t="str">
            <v>DC2DT34-DCK71</v>
          </cell>
          <cell r="I151">
            <v>51</v>
          </cell>
        </row>
        <row r="152">
          <cell r="E152" t="str">
            <v>DC2DT34-DCK71</v>
          </cell>
          <cell r="I152">
            <v>52</v>
          </cell>
        </row>
        <row r="153">
          <cell r="E153" t="str">
            <v>DC3ME22-DCK71</v>
          </cell>
          <cell r="I153">
            <v>46</v>
          </cell>
        </row>
        <row r="154">
          <cell r="E154" t="str">
            <v>DC3ME22-DCK71</v>
          </cell>
          <cell r="I154">
            <v>48</v>
          </cell>
        </row>
        <row r="155">
          <cell r="E155" t="str">
            <v>DC2DT29-DCK71</v>
          </cell>
          <cell r="I155">
            <v>51</v>
          </cell>
        </row>
        <row r="156">
          <cell r="E156" t="str">
            <v>DC2DT29-DCK71</v>
          </cell>
          <cell r="I156">
            <v>52</v>
          </cell>
        </row>
        <row r="157">
          <cell r="E157" t="str">
            <v>DC3HT31-DCK71</v>
          </cell>
          <cell r="I157">
            <v>52</v>
          </cell>
        </row>
        <row r="158">
          <cell r="E158" t="str">
            <v>DC3HT31-DCK71</v>
          </cell>
          <cell r="I158">
            <v>51</v>
          </cell>
        </row>
        <row r="159">
          <cell r="E159" t="str">
            <v>DC3HT31-DCK71</v>
          </cell>
          <cell r="I159">
            <v>48</v>
          </cell>
        </row>
        <row r="160">
          <cell r="E160" t="str">
            <v>DC3HT31-DCK71</v>
          </cell>
          <cell r="I160">
            <v>52</v>
          </cell>
        </row>
        <row r="161">
          <cell r="E161" t="str">
            <v>DC3HT31-DCK71</v>
          </cell>
          <cell r="I161">
            <v>46</v>
          </cell>
        </row>
        <row r="162">
          <cell r="E162" t="str">
            <v>DC3HT31-DCK71</v>
          </cell>
          <cell r="I162">
            <v>48</v>
          </cell>
        </row>
        <row r="163">
          <cell r="E163" t="str">
            <v>DC3HT31-DCK71</v>
          </cell>
          <cell r="I163">
            <v>48</v>
          </cell>
        </row>
        <row r="164">
          <cell r="E164" t="str">
            <v>DC3HT31-DCK71</v>
          </cell>
          <cell r="I164">
            <v>53</v>
          </cell>
        </row>
        <row r="165">
          <cell r="E165" t="str">
            <v>DC3HT31-DCK71</v>
          </cell>
          <cell r="I165">
            <v>51</v>
          </cell>
        </row>
        <row r="166">
          <cell r="E166" t="str">
            <v>DC2TT35-DCK72</v>
          </cell>
          <cell r="I166">
            <v>56</v>
          </cell>
        </row>
        <row r="167">
          <cell r="E167" t="str">
            <v>DC2TT35-DCK72</v>
          </cell>
          <cell r="I167">
            <v>55</v>
          </cell>
        </row>
        <row r="168">
          <cell r="E168" t="str">
            <v>DC2TT35-DCK72</v>
          </cell>
          <cell r="I168">
            <v>61</v>
          </cell>
        </row>
        <row r="169">
          <cell r="E169" t="str">
            <v>DC2TT35-DCK72</v>
          </cell>
          <cell r="I169">
            <v>61</v>
          </cell>
        </row>
        <row r="170">
          <cell r="E170" t="str">
            <v>DC3TM22-DCK70</v>
          </cell>
          <cell r="I170">
            <v>42</v>
          </cell>
        </row>
        <row r="171">
          <cell r="E171" t="str">
            <v>DC3OT71-DCK70</v>
          </cell>
          <cell r="I171">
            <v>48</v>
          </cell>
        </row>
        <row r="172">
          <cell r="E172" t="str">
            <v>DC3OT71-DCK70</v>
          </cell>
          <cell r="I172">
            <v>43</v>
          </cell>
        </row>
        <row r="173">
          <cell r="E173" t="str">
            <v>DC3OT71-DCK70</v>
          </cell>
          <cell r="I173">
            <v>48</v>
          </cell>
        </row>
        <row r="174">
          <cell r="E174" t="str">
            <v>DC2HT36-DCK71</v>
          </cell>
          <cell r="I174">
            <v>52</v>
          </cell>
        </row>
        <row r="175">
          <cell r="E175" t="str">
            <v>DC2HT36-DCK71</v>
          </cell>
          <cell r="I175">
            <v>51</v>
          </cell>
        </row>
        <row r="176">
          <cell r="E176" t="str">
            <v>DC2HT36-DCK71</v>
          </cell>
          <cell r="I176">
            <v>48</v>
          </cell>
        </row>
        <row r="177">
          <cell r="E177" t="str">
            <v>DC2HT36-DCK71</v>
          </cell>
          <cell r="I177">
            <v>52</v>
          </cell>
        </row>
        <row r="178">
          <cell r="E178" t="str">
            <v>DC2HT36-DCK71</v>
          </cell>
          <cell r="I178">
            <v>46</v>
          </cell>
        </row>
        <row r="179">
          <cell r="E179" t="str">
            <v>DC2HT36-DCK71</v>
          </cell>
          <cell r="I179">
            <v>48</v>
          </cell>
        </row>
        <row r="180">
          <cell r="E180" t="str">
            <v>DC2HT36-DCK71</v>
          </cell>
          <cell r="I180">
            <v>48</v>
          </cell>
        </row>
        <row r="181">
          <cell r="E181" t="str">
            <v>DC2HT36-DCK71</v>
          </cell>
          <cell r="I181">
            <v>53</v>
          </cell>
        </row>
        <row r="182">
          <cell r="E182" t="str">
            <v>DC2HT36-DCK71</v>
          </cell>
          <cell r="I182">
            <v>51</v>
          </cell>
        </row>
        <row r="183">
          <cell r="E183" t="str">
            <v>DC2HT34-DCK72</v>
          </cell>
          <cell r="I183">
            <v>62</v>
          </cell>
        </row>
        <row r="184">
          <cell r="E184" t="str">
            <v>DC2HT34-DCK72</v>
          </cell>
          <cell r="I184">
            <v>59</v>
          </cell>
        </row>
        <row r="185">
          <cell r="E185" t="str">
            <v>DC2HT34-DCK72</v>
          </cell>
          <cell r="I185">
            <v>60</v>
          </cell>
        </row>
        <row r="186">
          <cell r="E186" t="str">
            <v>DC2HT34-DCK72</v>
          </cell>
          <cell r="I186">
            <v>60</v>
          </cell>
        </row>
        <row r="187">
          <cell r="E187" t="str">
            <v>DC1LL09-DCK72</v>
          </cell>
          <cell r="I187">
            <v>111</v>
          </cell>
        </row>
        <row r="188">
          <cell r="E188" t="str">
            <v>DC1LL09-DCK72</v>
          </cell>
          <cell r="I188">
            <v>111</v>
          </cell>
        </row>
        <row r="189">
          <cell r="E189" t="str">
            <v>DC2CN18-DCK72</v>
          </cell>
          <cell r="I189">
            <v>51</v>
          </cell>
        </row>
        <row r="190">
          <cell r="E190" t="str">
            <v>DC2CN18-DCK72</v>
          </cell>
          <cell r="I190">
            <v>52</v>
          </cell>
        </row>
        <row r="191">
          <cell r="E191" t="str">
            <v>DC2CN18-DCK72</v>
          </cell>
          <cell r="I191">
            <v>52</v>
          </cell>
        </row>
        <row r="192">
          <cell r="E192" t="str">
            <v>DC2DT27-DCK72</v>
          </cell>
          <cell r="I192">
            <v>51</v>
          </cell>
        </row>
        <row r="193">
          <cell r="E193" t="str">
            <v>DC2DT27-DCK72</v>
          </cell>
          <cell r="I193">
            <v>58</v>
          </cell>
        </row>
        <row r="194">
          <cell r="E194" t="str">
            <v>DC3TM25-DCK70</v>
          </cell>
          <cell r="I194">
            <v>42</v>
          </cell>
        </row>
        <row r="195">
          <cell r="E195" t="str">
            <v>DC3DT41-DCK70</v>
          </cell>
          <cell r="I195">
            <v>32</v>
          </cell>
        </row>
        <row r="196">
          <cell r="E196" t="str">
            <v>DC3DT41-DCK70</v>
          </cell>
          <cell r="I196">
            <v>36</v>
          </cell>
        </row>
        <row r="197">
          <cell r="E197" t="str">
            <v>DC2DT32-DCK71</v>
          </cell>
          <cell r="I197">
            <v>51</v>
          </cell>
        </row>
        <row r="198">
          <cell r="E198" t="str">
            <v>DC2DT32-DCK71</v>
          </cell>
          <cell r="I198">
            <v>52</v>
          </cell>
        </row>
        <row r="199">
          <cell r="E199" t="str">
            <v>DC3DT43-DCK70</v>
          </cell>
          <cell r="I199">
            <v>32</v>
          </cell>
        </row>
        <row r="200">
          <cell r="E200" t="str">
            <v>DC3DT43-DCK70</v>
          </cell>
          <cell r="I200">
            <v>36</v>
          </cell>
        </row>
        <row r="201">
          <cell r="E201" t="str">
            <v>DC2CK65-DCK72</v>
          </cell>
          <cell r="I201">
            <v>51</v>
          </cell>
        </row>
        <row r="202">
          <cell r="E202" t="str">
            <v>DC2CK65-DCK72</v>
          </cell>
          <cell r="I202">
            <v>52</v>
          </cell>
        </row>
        <row r="203">
          <cell r="E203" t="str">
            <v>DC2CK65-DCK72</v>
          </cell>
          <cell r="I203">
            <v>52</v>
          </cell>
        </row>
        <row r="204">
          <cell r="E204" t="str">
            <v>DC2HT13-DCK72</v>
          </cell>
          <cell r="I204">
            <v>55</v>
          </cell>
        </row>
        <row r="205">
          <cell r="E205" t="str">
            <v>DC2HT13-DCK72</v>
          </cell>
          <cell r="I205">
            <v>54</v>
          </cell>
        </row>
        <row r="206">
          <cell r="E206" t="str">
            <v>DC2HT13-DCK72</v>
          </cell>
          <cell r="I206">
            <v>62</v>
          </cell>
        </row>
        <row r="207">
          <cell r="E207" t="str">
            <v>DC2HT13-DCK72</v>
          </cell>
          <cell r="I207">
            <v>59</v>
          </cell>
        </row>
        <row r="208">
          <cell r="E208" t="str">
            <v>DC2HT13-DCK72</v>
          </cell>
          <cell r="I208">
            <v>60</v>
          </cell>
        </row>
        <row r="209">
          <cell r="E209" t="str">
            <v>DC2HT13-DCK72</v>
          </cell>
          <cell r="I209">
            <v>60</v>
          </cell>
        </row>
        <row r="210">
          <cell r="E210" t="str">
            <v>DC2HT13-DCK72</v>
          </cell>
          <cell r="I210">
            <v>61</v>
          </cell>
        </row>
        <row r="211">
          <cell r="E211" t="str">
            <v>DC2HT13-DCK72</v>
          </cell>
          <cell r="I211">
            <v>61</v>
          </cell>
        </row>
        <row r="212">
          <cell r="E212" t="str">
            <v>DC3HT16-DCK70</v>
          </cell>
          <cell r="I212">
            <v>46</v>
          </cell>
        </row>
        <row r="213">
          <cell r="E213" t="str">
            <v>DC3HT16-DCK70</v>
          </cell>
          <cell r="I213">
            <v>49</v>
          </cell>
        </row>
        <row r="214">
          <cell r="E214" t="str">
            <v>DC3HT16-DCK70</v>
          </cell>
          <cell r="I214">
            <v>48</v>
          </cell>
        </row>
        <row r="215">
          <cell r="E215" t="str">
            <v>DC3HT16-DCK70</v>
          </cell>
          <cell r="I215">
            <v>50</v>
          </cell>
        </row>
        <row r="216">
          <cell r="E216" t="str">
            <v>DC3HT16-DCK70</v>
          </cell>
          <cell r="I216">
            <v>46</v>
          </cell>
        </row>
        <row r="217">
          <cell r="E217" t="str">
            <v>DC3HT16-DCK70</v>
          </cell>
          <cell r="I217">
            <v>52</v>
          </cell>
        </row>
        <row r="218">
          <cell r="E218" t="str">
            <v>DC3HT16-DCK70</v>
          </cell>
          <cell r="I218">
            <v>50</v>
          </cell>
        </row>
        <row r="219">
          <cell r="E219" t="str">
            <v>DC3HT16-DCK70</v>
          </cell>
          <cell r="I219">
            <v>45</v>
          </cell>
        </row>
        <row r="220">
          <cell r="E220" t="str">
            <v>DC3TM23-DCK70</v>
          </cell>
          <cell r="I220">
            <v>42</v>
          </cell>
        </row>
        <row r="221">
          <cell r="E221" t="str">
            <v>DC3HT32-DCK70</v>
          </cell>
          <cell r="I221">
            <v>46</v>
          </cell>
        </row>
        <row r="222">
          <cell r="E222" t="str">
            <v>DC3HT32-DCK70</v>
          </cell>
          <cell r="I222">
            <v>47</v>
          </cell>
        </row>
        <row r="223">
          <cell r="E223" t="str">
            <v>DC3HT32-DCK70</v>
          </cell>
          <cell r="I223">
            <v>48</v>
          </cell>
        </row>
        <row r="224">
          <cell r="E224" t="str">
            <v>DC3HT32-DCK70</v>
          </cell>
          <cell r="I224">
            <v>50</v>
          </cell>
        </row>
        <row r="225">
          <cell r="E225" t="str">
            <v>DC3HT32-DCK70</v>
          </cell>
          <cell r="I225">
            <v>48</v>
          </cell>
        </row>
        <row r="226">
          <cell r="E226" t="str">
            <v>DC3HT32-DCK70</v>
          </cell>
          <cell r="I226">
            <v>52</v>
          </cell>
        </row>
        <row r="227">
          <cell r="E227" t="str">
            <v>DC3HT32-DCK70</v>
          </cell>
          <cell r="I227">
            <v>50</v>
          </cell>
        </row>
        <row r="228">
          <cell r="E228" t="str">
            <v>DC3HT32-DCK70</v>
          </cell>
          <cell r="I228">
            <v>47</v>
          </cell>
        </row>
        <row r="229">
          <cell r="E229" t="str">
            <v>DC3TT19-DCK70</v>
          </cell>
          <cell r="I229">
            <v>50</v>
          </cell>
        </row>
        <row r="230">
          <cell r="E230" t="str">
            <v>DC3TT19-DCK70</v>
          </cell>
          <cell r="I230">
            <v>48</v>
          </cell>
        </row>
        <row r="231">
          <cell r="E231" t="str">
            <v>DC3TT19-DCK70</v>
          </cell>
          <cell r="I231">
            <v>52</v>
          </cell>
        </row>
        <row r="232">
          <cell r="E232" t="str">
            <v>DC3TT19-DCK70</v>
          </cell>
          <cell r="I232">
            <v>50</v>
          </cell>
        </row>
        <row r="233">
          <cell r="E233" t="str">
            <v>DC3TT19-DCK70</v>
          </cell>
          <cell r="I233">
            <v>47</v>
          </cell>
        </row>
        <row r="234">
          <cell r="E234" t="str">
            <v>DC3CN28-DCK70</v>
          </cell>
          <cell r="I234">
            <v>48</v>
          </cell>
        </row>
        <row r="235">
          <cell r="E235" t="str">
            <v>DC3CN28-DCK70</v>
          </cell>
          <cell r="I235">
            <v>43</v>
          </cell>
        </row>
        <row r="236">
          <cell r="E236" t="str">
            <v>DC3CN28-DCK70</v>
          </cell>
          <cell r="I236">
            <v>48</v>
          </cell>
        </row>
        <row r="237">
          <cell r="E237" t="str">
            <v>DC3CN25-DCK70</v>
          </cell>
          <cell r="I237">
            <v>48</v>
          </cell>
        </row>
        <row r="238">
          <cell r="E238" t="str">
            <v>DC3CN25-DCK70</v>
          </cell>
          <cell r="I238">
            <v>43</v>
          </cell>
        </row>
        <row r="239">
          <cell r="E239" t="str">
            <v>DC3CN25-DCK70</v>
          </cell>
          <cell r="I239">
            <v>48</v>
          </cell>
        </row>
        <row r="240">
          <cell r="E240" t="str">
            <v>DC3DT85-DCK70</v>
          </cell>
          <cell r="I240">
            <v>32</v>
          </cell>
        </row>
        <row r="241">
          <cell r="E241" t="str">
            <v>DC3DT85-DCK70</v>
          </cell>
          <cell r="I241">
            <v>36</v>
          </cell>
        </row>
        <row r="242">
          <cell r="E242" t="str">
            <v>DC3DT72-DCK70</v>
          </cell>
          <cell r="I242">
            <v>32</v>
          </cell>
        </row>
        <row r="243">
          <cell r="E243" t="str">
            <v>DC3DT72-DCK70</v>
          </cell>
          <cell r="I243">
            <v>36</v>
          </cell>
        </row>
        <row r="244">
          <cell r="E244" t="str">
            <v>DC3TM24-DCK70</v>
          </cell>
          <cell r="I244">
            <v>42</v>
          </cell>
        </row>
        <row r="245">
          <cell r="E245" t="str">
            <v>DC4CK11-DCK71</v>
          </cell>
          <cell r="I245">
            <v>46</v>
          </cell>
        </row>
        <row r="246">
          <cell r="E246" t="str">
            <v>DC4CK11-DCK71</v>
          </cell>
          <cell r="I246">
            <v>48</v>
          </cell>
        </row>
        <row r="247">
          <cell r="E247" t="str">
            <v>DC4CN21-DCK71</v>
          </cell>
          <cell r="I247">
            <v>46</v>
          </cell>
        </row>
        <row r="248">
          <cell r="E248" t="str">
            <v>DC4CN21-DCK71</v>
          </cell>
          <cell r="I248">
            <v>48</v>
          </cell>
        </row>
        <row r="249">
          <cell r="E249" t="str">
            <v>DC2TT24-DCK71</v>
          </cell>
          <cell r="I249">
            <v>52</v>
          </cell>
        </row>
        <row r="250">
          <cell r="E250" t="str">
            <v>DC2TT24-DCK71</v>
          </cell>
          <cell r="I250">
            <v>51</v>
          </cell>
        </row>
        <row r="251">
          <cell r="E251" t="str">
            <v>DC2TT24-DCK71</v>
          </cell>
          <cell r="I251">
            <v>48</v>
          </cell>
        </row>
        <row r="252">
          <cell r="E252" t="str">
            <v>DC2TT24-DCK71</v>
          </cell>
          <cell r="I252">
            <v>52</v>
          </cell>
        </row>
        <row r="253">
          <cell r="E253" t="str">
            <v>DC2TT24-DCK71</v>
          </cell>
          <cell r="I253">
            <v>47</v>
          </cell>
        </row>
        <row r="254">
          <cell r="E254" t="str">
            <v>DC2TT24-DCK71</v>
          </cell>
          <cell r="I254">
            <v>48</v>
          </cell>
        </row>
        <row r="255">
          <cell r="E255" t="str">
            <v>DC2TT24-DCK71</v>
          </cell>
          <cell r="I255">
            <v>48</v>
          </cell>
        </row>
        <row r="256">
          <cell r="E256" t="str">
            <v>DC2TT24-DCK71</v>
          </cell>
          <cell r="I256">
            <v>53</v>
          </cell>
        </row>
        <row r="257">
          <cell r="E257" t="str">
            <v>DC2TT24-DCK71</v>
          </cell>
          <cell r="I257">
            <v>51</v>
          </cell>
        </row>
        <row r="258">
          <cell r="E258" t="str">
            <v>DC3HT18-DCK70</v>
          </cell>
          <cell r="I258">
            <v>46</v>
          </cell>
        </row>
        <row r="259">
          <cell r="E259" t="str">
            <v>DC3HT18-DCK70</v>
          </cell>
          <cell r="I259">
            <v>47</v>
          </cell>
        </row>
        <row r="260">
          <cell r="E260" t="str">
            <v>DC3HT18-DCK70</v>
          </cell>
          <cell r="I260">
            <v>48</v>
          </cell>
        </row>
        <row r="261">
          <cell r="E261" t="str">
            <v>DC1CB35-DCK72</v>
          </cell>
          <cell r="I261">
            <v>56</v>
          </cell>
        </row>
        <row r="262">
          <cell r="E262" t="str">
            <v>DC1CB35-DCK72</v>
          </cell>
          <cell r="I262">
            <v>55</v>
          </cell>
        </row>
        <row r="263">
          <cell r="E263" t="str">
            <v>DC1CB35-DCK72</v>
          </cell>
          <cell r="I263">
            <v>61</v>
          </cell>
        </row>
        <row r="264">
          <cell r="E264" t="str">
            <v>DC1CB35-DCK72</v>
          </cell>
          <cell r="I264">
            <v>61</v>
          </cell>
        </row>
        <row r="265">
          <cell r="E265" t="str">
            <v>DC3TM42-DCK71</v>
          </cell>
          <cell r="I265">
            <v>52</v>
          </cell>
        </row>
        <row r="266">
          <cell r="E266" t="str">
            <v>DC3TM42-DCK71</v>
          </cell>
          <cell r="I266">
            <v>46</v>
          </cell>
        </row>
        <row r="267">
          <cell r="E267" t="str">
            <v>DC1ME57-DCK72</v>
          </cell>
          <cell r="I267">
            <v>51</v>
          </cell>
        </row>
        <row r="268">
          <cell r="E268" t="str">
            <v>DC1ME57-DCK72</v>
          </cell>
          <cell r="I268">
            <v>52</v>
          </cell>
        </row>
        <row r="269">
          <cell r="E269" t="str">
            <v>DC1ME57-DCK72</v>
          </cell>
          <cell r="I269">
            <v>52</v>
          </cell>
        </row>
        <row r="270">
          <cell r="E270" t="str">
            <v>DC3HT12-DCK71</v>
          </cell>
          <cell r="I270">
            <v>52</v>
          </cell>
        </row>
        <row r="271">
          <cell r="E271" t="str">
            <v>DC3HT12-DCK71</v>
          </cell>
          <cell r="I271">
            <v>51</v>
          </cell>
        </row>
        <row r="272">
          <cell r="E272" t="str">
            <v>DC3HT12-DCK71</v>
          </cell>
          <cell r="I272">
            <v>48</v>
          </cell>
        </row>
        <row r="273">
          <cell r="E273" t="str">
            <v>DC3HT12-DCK71</v>
          </cell>
          <cell r="I273">
            <v>52</v>
          </cell>
        </row>
        <row r="274">
          <cell r="E274" t="str">
            <v>DC3HT12-DCK71</v>
          </cell>
          <cell r="I274">
            <v>46</v>
          </cell>
        </row>
        <row r="275">
          <cell r="E275" t="str">
            <v>DC2CK58-DCK71</v>
          </cell>
          <cell r="I275">
            <v>46</v>
          </cell>
        </row>
        <row r="276">
          <cell r="E276" t="str">
            <v>DC2CK58-DCK71</v>
          </cell>
          <cell r="I276">
            <v>48</v>
          </cell>
        </row>
        <row r="277">
          <cell r="E277" t="str">
            <v>DC2DT28-DCK72</v>
          </cell>
          <cell r="I277">
            <v>51</v>
          </cell>
        </row>
        <row r="278">
          <cell r="E278" t="str">
            <v>DC2DT28-DCK72</v>
          </cell>
          <cell r="I278">
            <v>58</v>
          </cell>
        </row>
        <row r="279">
          <cell r="E279" t="str">
            <v>DC1LL03-DCK71</v>
          </cell>
          <cell r="I279">
            <v>94</v>
          </cell>
        </row>
        <row r="280">
          <cell r="E280" t="str">
            <v>DC1LL03-DCK72</v>
          </cell>
          <cell r="I280">
            <v>110</v>
          </cell>
        </row>
        <row r="281">
          <cell r="E281" t="str">
            <v>DC2CK32-DCK72</v>
          </cell>
          <cell r="I281">
            <v>51</v>
          </cell>
        </row>
        <row r="282">
          <cell r="E282" t="str">
            <v>DC2CK32-DCK72</v>
          </cell>
          <cell r="I282">
            <v>52</v>
          </cell>
        </row>
        <row r="283">
          <cell r="E283" t="str">
            <v>DC2CK32-DCK72</v>
          </cell>
          <cell r="I283">
            <v>52</v>
          </cell>
        </row>
        <row r="284">
          <cell r="E284" t="str">
            <v>DC2DT65-DCK71</v>
          </cell>
          <cell r="I284">
            <v>51</v>
          </cell>
        </row>
        <row r="285">
          <cell r="E285" t="str">
            <v>DC2DT65-DCK71</v>
          </cell>
          <cell r="I285">
            <v>52</v>
          </cell>
        </row>
        <row r="286">
          <cell r="E286" t="str">
            <v>DC1CB35-DCK72</v>
          </cell>
          <cell r="I286">
            <v>61</v>
          </cell>
        </row>
        <row r="287">
          <cell r="E287" t="str">
            <v>DC3TM42-DCK71</v>
          </cell>
          <cell r="I287">
            <v>52</v>
          </cell>
        </row>
        <row r="288">
          <cell r="E288" t="str">
            <v>DC3TM42-DCK71</v>
          </cell>
          <cell r="I288">
            <v>46</v>
          </cell>
        </row>
        <row r="289">
          <cell r="E289" t="str">
            <v>DC1ME57-DCK72</v>
          </cell>
          <cell r="I289">
            <v>51</v>
          </cell>
        </row>
        <row r="290">
          <cell r="E290" t="str">
            <v>DC1ME57-DCK72</v>
          </cell>
          <cell r="I290">
            <v>52</v>
          </cell>
        </row>
        <row r="291">
          <cell r="E291" t="str">
            <v>DC1ME57-DCK72</v>
          </cell>
          <cell r="I291">
            <v>52</v>
          </cell>
        </row>
        <row r="292">
          <cell r="E292" t="str">
            <v>DC3HT12-DCK71</v>
          </cell>
          <cell r="I292">
            <v>52</v>
          </cell>
        </row>
        <row r="293">
          <cell r="E293" t="str">
            <v>DC3HT12-DCK71</v>
          </cell>
          <cell r="I293">
            <v>51</v>
          </cell>
        </row>
        <row r="294">
          <cell r="E294" t="str">
            <v>DC3HT12-DCK71</v>
          </cell>
          <cell r="I294">
            <v>48</v>
          </cell>
        </row>
        <row r="295">
          <cell r="E295" t="str">
            <v>DC3HT12-DCK71</v>
          </cell>
          <cell r="I295">
            <v>52</v>
          </cell>
        </row>
        <row r="296">
          <cell r="E296" t="str">
            <v>DC3HT12-DCK71</v>
          </cell>
          <cell r="I296">
            <v>46</v>
          </cell>
        </row>
        <row r="297">
          <cell r="E297" t="str">
            <v>DC2CK58-DCK71</v>
          </cell>
          <cell r="I297">
            <v>46</v>
          </cell>
        </row>
        <row r="298">
          <cell r="E298" t="str">
            <v>DC2CK58-DCK71</v>
          </cell>
          <cell r="I298">
            <v>48</v>
          </cell>
        </row>
        <row r="299">
          <cell r="E299" t="str">
            <v>DC2DT28-DCK72</v>
          </cell>
          <cell r="I299">
            <v>51</v>
          </cell>
        </row>
        <row r="300">
          <cell r="E300" t="str">
            <v>DC2DT28-DCK72</v>
          </cell>
          <cell r="I300">
            <v>58</v>
          </cell>
        </row>
        <row r="301">
          <cell r="E301" t="str">
            <v>DC1LL03-DCK71</v>
          </cell>
          <cell r="I301">
            <v>94</v>
          </cell>
        </row>
        <row r="302">
          <cell r="E302" t="str">
            <v>DC1LL03-DCK72</v>
          </cell>
          <cell r="I302">
            <v>110</v>
          </cell>
        </row>
        <row r="303">
          <cell r="E303" t="str">
            <v>DC2CK32-DCK72</v>
          </cell>
          <cell r="I303">
            <v>51</v>
          </cell>
        </row>
        <row r="304">
          <cell r="E304" t="str">
            <v>DC2CK32-DCK72</v>
          </cell>
          <cell r="I304">
            <v>52</v>
          </cell>
        </row>
        <row r="305">
          <cell r="E305" t="str">
            <v>DC2CK32-DCK72</v>
          </cell>
          <cell r="I305">
            <v>52</v>
          </cell>
        </row>
        <row r="306">
          <cell r="E306" t="str">
            <v>DC2DT65-DCK71</v>
          </cell>
          <cell r="I306">
            <v>51</v>
          </cell>
        </row>
        <row r="307">
          <cell r="E307" t="e">
            <v>#VALUE!</v>
          </cell>
          <cell r="I307">
            <v>1</v>
          </cell>
        </row>
        <row r="308">
          <cell r="E308" t="e">
            <v>#VALUE!</v>
          </cell>
          <cell r="I308">
            <v>1</v>
          </cell>
        </row>
        <row r="309">
          <cell r="E309" t="e">
            <v>#VALUE!</v>
          </cell>
          <cell r="I309">
            <v>1</v>
          </cell>
        </row>
        <row r="310">
          <cell r="E310" t="e">
            <v>#VALUE!</v>
          </cell>
          <cell r="I310">
            <v>1</v>
          </cell>
        </row>
        <row r="311">
          <cell r="E311" t="e">
            <v>#VALUE!</v>
          </cell>
          <cell r="I311">
            <v>1</v>
          </cell>
        </row>
        <row r="312">
          <cell r="E312" t="e">
            <v>#VALUE!</v>
          </cell>
          <cell r="I312">
            <v>1</v>
          </cell>
        </row>
        <row r="313">
          <cell r="E313" t="str">
            <v>DC3TN22-DCK70</v>
          </cell>
          <cell r="I313">
            <v>41</v>
          </cell>
        </row>
        <row r="314">
          <cell r="E314" t="str">
            <v>DC3TN22-DCK70</v>
          </cell>
          <cell r="I314">
            <v>48</v>
          </cell>
        </row>
        <row r="315">
          <cell r="E315" t="str">
            <v>DC3DB68-DCK70</v>
          </cell>
          <cell r="I315">
            <v>24</v>
          </cell>
        </row>
        <row r="316">
          <cell r="E316" t="str">
            <v>DC3DB68-DCK70</v>
          </cell>
          <cell r="I316">
            <v>19</v>
          </cell>
        </row>
        <row r="317">
          <cell r="E317" t="str">
            <v>DC3DB68-DCK70</v>
          </cell>
          <cell r="I317">
            <v>12</v>
          </cell>
        </row>
        <row r="318">
          <cell r="E318" t="str">
            <v>DC3EC27-DCK71</v>
          </cell>
          <cell r="I318">
            <v>57</v>
          </cell>
        </row>
        <row r="319">
          <cell r="E319" t="str">
            <v>DC3EC27-DCK71</v>
          </cell>
          <cell r="I319">
            <v>58</v>
          </cell>
        </row>
        <row r="320">
          <cell r="E320" t="str">
            <v>DC3VS60-DCK70</v>
          </cell>
          <cell r="I320">
            <v>8</v>
          </cell>
        </row>
        <row r="321">
          <cell r="E321" t="str">
            <v>DC3VS66-DCK70</v>
          </cell>
          <cell r="I321">
            <v>8</v>
          </cell>
        </row>
        <row r="322">
          <cell r="E322" t="str">
            <v>DC4CD80-DCK69</v>
          </cell>
          <cell r="I322">
            <v>39</v>
          </cell>
        </row>
        <row r="323">
          <cell r="E323" t="str">
            <v>DC4CO80-DCK69</v>
          </cell>
          <cell r="I323">
            <v>42</v>
          </cell>
        </row>
        <row r="324">
          <cell r="E324" t="str">
            <v>DC4DD80-DCK69</v>
          </cell>
          <cell r="I324">
            <v>29</v>
          </cell>
        </row>
        <row r="325">
          <cell r="E325" t="str">
            <v>DC4DM80-DCK69</v>
          </cell>
          <cell r="I325">
            <v>0</v>
          </cell>
        </row>
        <row r="326">
          <cell r="E326" t="str">
            <v>DC4MX80-DCK69</v>
          </cell>
          <cell r="I326">
            <v>0</v>
          </cell>
        </row>
        <row r="327">
          <cell r="E327" t="str">
            <v>DC4OT80-DCK69</v>
          </cell>
          <cell r="I327">
            <v>0</v>
          </cell>
        </row>
        <row r="328">
          <cell r="E328" t="str">
            <v>DC4VS80-DCK69</v>
          </cell>
          <cell r="I328">
            <v>10</v>
          </cell>
        </row>
        <row r="329">
          <cell r="E329" t="str">
            <v>DC4CD80-DCK69</v>
          </cell>
          <cell r="I329">
            <v>29</v>
          </cell>
        </row>
        <row r="330">
          <cell r="E330" t="str">
            <v>DC4CO80-DCK69</v>
          </cell>
          <cell r="I330">
            <v>48</v>
          </cell>
        </row>
        <row r="331">
          <cell r="E331" t="str">
            <v>DC4DD80-DCK69</v>
          </cell>
          <cell r="I331">
            <v>28</v>
          </cell>
        </row>
        <row r="332">
          <cell r="E332" t="str">
            <v>DC3DT42-DCK70</v>
          </cell>
          <cell r="I332">
            <v>32</v>
          </cell>
        </row>
        <row r="333">
          <cell r="E333" t="str">
            <v>DC3DT42-DCK70</v>
          </cell>
          <cell r="I333">
            <v>36</v>
          </cell>
        </row>
        <row r="334">
          <cell r="E334" t="str">
            <v>DC3TT15-DCK70</v>
          </cell>
          <cell r="I334">
            <v>50</v>
          </cell>
        </row>
        <row r="335">
          <cell r="E335" t="str">
            <v>DC3TT15-DCK70</v>
          </cell>
          <cell r="I335">
            <v>48</v>
          </cell>
        </row>
        <row r="336">
          <cell r="E336" t="str">
            <v>DC3TT15-DCK70</v>
          </cell>
          <cell r="I336">
            <v>52</v>
          </cell>
        </row>
        <row r="337">
          <cell r="E337" t="str">
            <v>DC3TT15-DCK70</v>
          </cell>
          <cell r="I337">
            <v>50</v>
          </cell>
        </row>
        <row r="338">
          <cell r="E338" t="str">
            <v>DC3TT15-DCK70</v>
          </cell>
          <cell r="I338">
            <v>47</v>
          </cell>
        </row>
        <row r="339">
          <cell r="E339" t="str">
            <v>DC3CM26-DCK71</v>
          </cell>
          <cell r="I339">
            <v>42</v>
          </cell>
        </row>
        <row r="340">
          <cell r="E340" t="str">
            <v>DC3CM26-DCK71</v>
          </cell>
          <cell r="I340">
            <v>40</v>
          </cell>
        </row>
        <row r="341">
          <cell r="E341" t="str">
            <v>DC3CM26-DCK71</v>
          </cell>
          <cell r="I341">
            <v>40</v>
          </cell>
        </row>
        <row r="342">
          <cell r="E342" t="str">
            <v>DC3MT44-DCK71</v>
          </cell>
          <cell r="I342">
            <v>5</v>
          </cell>
        </row>
        <row r="343">
          <cell r="E343" t="e">
            <v>#VALUE!</v>
          </cell>
          <cell r="I343">
            <v>1</v>
          </cell>
        </row>
        <row r="344">
          <cell r="E344" t="str">
            <v>DC3CK61-DCK71</v>
          </cell>
          <cell r="I344">
            <v>10</v>
          </cell>
        </row>
        <row r="345">
          <cell r="E345" t="str">
            <v>DC3CK73-DCK71</v>
          </cell>
          <cell r="I345">
            <v>6</v>
          </cell>
        </row>
        <row r="346">
          <cell r="E346" t="str">
            <v>DC2CO28-DCK71</v>
          </cell>
          <cell r="I346">
            <v>15</v>
          </cell>
        </row>
        <row r="347">
          <cell r="E347" t="str">
            <v>DC2CO28-DCK71</v>
          </cell>
          <cell r="I347">
            <v>20</v>
          </cell>
        </row>
        <row r="348">
          <cell r="E348" t="str">
            <v>DC2CO28-DCK71</v>
          </cell>
          <cell r="I348">
            <v>19</v>
          </cell>
        </row>
        <row r="349">
          <cell r="E349" t="str">
            <v>DC2CN24-DCK71</v>
          </cell>
          <cell r="I349">
            <v>46</v>
          </cell>
        </row>
        <row r="350">
          <cell r="E350" t="str">
            <v>DC2CN24-DCK71</v>
          </cell>
          <cell r="I350">
            <v>48</v>
          </cell>
        </row>
        <row r="351">
          <cell r="E351" t="str">
            <v>DC3DM68-DCK70</v>
          </cell>
          <cell r="I351">
            <v>12</v>
          </cell>
        </row>
        <row r="352">
          <cell r="E352" t="e">
            <v>#VALUE!</v>
          </cell>
          <cell r="I352">
            <v>1</v>
          </cell>
        </row>
        <row r="353">
          <cell r="E353" t="e">
            <v>#VALUE!</v>
          </cell>
          <cell r="I353">
            <v>1</v>
          </cell>
        </row>
        <row r="354">
          <cell r="E354" t="e">
            <v>#VALUE!</v>
          </cell>
          <cell r="I354">
            <v>1</v>
          </cell>
        </row>
        <row r="355">
          <cell r="E355" t="e">
            <v>#VALUE!</v>
          </cell>
          <cell r="I355">
            <v>1</v>
          </cell>
        </row>
        <row r="356">
          <cell r="E356" t="e">
            <v>#VALUE!</v>
          </cell>
          <cell r="I356">
            <v>1</v>
          </cell>
        </row>
        <row r="357">
          <cell r="E357" t="e">
            <v>#VALUE!</v>
          </cell>
          <cell r="I357">
            <v>1</v>
          </cell>
        </row>
        <row r="358">
          <cell r="E358" t="e">
            <v>#VALUE!</v>
          </cell>
          <cell r="I358">
            <v>1</v>
          </cell>
        </row>
        <row r="359">
          <cell r="E359" t="e">
            <v>#VALUE!</v>
          </cell>
          <cell r="I359">
            <v>1</v>
          </cell>
        </row>
        <row r="360">
          <cell r="E360" t="e">
            <v>#VALUE!</v>
          </cell>
          <cell r="I360">
            <v>1</v>
          </cell>
        </row>
        <row r="361">
          <cell r="E361" t="e">
            <v>#VALUE!</v>
          </cell>
          <cell r="I361">
            <v>1</v>
          </cell>
        </row>
        <row r="362">
          <cell r="E362" t="e">
            <v>#VALUE!</v>
          </cell>
          <cell r="I362">
            <v>1</v>
          </cell>
        </row>
        <row r="363">
          <cell r="E363" t="e">
            <v>#VALUE!</v>
          </cell>
          <cell r="I363">
            <v>1</v>
          </cell>
        </row>
        <row r="364">
          <cell r="E364" t="e">
            <v>#VALUE!</v>
          </cell>
          <cell r="I364">
            <v>1</v>
          </cell>
        </row>
        <row r="365">
          <cell r="E365" t="e">
            <v>#VALUE!</v>
          </cell>
          <cell r="I365">
            <v>1</v>
          </cell>
        </row>
        <row r="366">
          <cell r="E366" t="e">
            <v>#VALUE!</v>
          </cell>
          <cell r="I366">
            <v>1</v>
          </cell>
        </row>
        <row r="367">
          <cell r="E367" t="e">
            <v>#VALUE!</v>
          </cell>
          <cell r="I367">
            <v>1</v>
          </cell>
        </row>
        <row r="368">
          <cell r="E368" t="e">
            <v>#VALUE!</v>
          </cell>
          <cell r="I368">
            <v>1</v>
          </cell>
        </row>
        <row r="369">
          <cell r="E369" t="e">
            <v>#VALUE!</v>
          </cell>
          <cell r="I369">
            <v>1</v>
          </cell>
        </row>
        <row r="370">
          <cell r="E370" t="e">
            <v>#VALUE!</v>
          </cell>
          <cell r="I370">
            <v>1</v>
          </cell>
        </row>
        <row r="371">
          <cell r="E371" t="e">
            <v>#VALUE!</v>
          </cell>
          <cell r="I371">
            <v>1</v>
          </cell>
        </row>
        <row r="372">
          <cell r="E372" t="e">
            <v>#VALUE!</v>
          </cell>
          <cell r="I372">
            <v>1</v>
          </cell>
        </row>
        <row r="373">
          <cell r="E373" t="e">
            <v>#VALUE!</v>
          </cell>
          <cell r="I373">
            <v>1</v>
          </cell>
        </row>
        <row r="374">
          <cell r="E374" t="e">
            <v>#VALUE!</v>
          </cell>
          <cell r="I374">
            <v>1</v>
          </cell>
        </row>
        <row r="375">
          <cell r="E375" t="e">
            <v>#VALUE!</v>
          </cell>
          <cell r="I375">
            <v>1</v>
          </cell>
        </row>
        <row r="376">
          <cell r="E376" t="e">
            <v>#VALUE!</v>
          </cell>
          <cell r="I376">
            <v>1</v>
          </cell>
        </row>
        <row r="377">
          <cell r="E377" t="e">
            <v>#VALUE!</v>
          </cell>
          <cell r="I377">
            <v>1</v>
          </cell>
        </row>
        <row r="378">
          <cell r="E378" t="e">
            <v>#VALUE!</v>
          </cell>
          <cell r="I378">
            <v>1</v>
          </cell>
        </row>
        <row r="379">
          <cell r="E379" t="str">
            <v>DC2DM21-DCK71</v>
          </cell>
          <cell r="I379">
            <v>6</v>
          </cell>
        </row>
        <row r="380">
          <cell r="E380" t="str">
            <v>DC3DM49-DCK70</v>
          </cell>
          <cell r="I380">
            <v>12</v>
          </cell>
        </row>
        <row r="381">
          <cell r="E381" t="str">
            <v>DC3VS75-DCK70</v>
          </cell>
          <cell r="I381">
            <v>8</v>
          </cell>
        </row>
        <row r="382">
          <cell r="E382" t="str">
            <v>DC3VL22-DCK71</v>
          </cell>
          <cell r="I382">
            <v>47</v>
          </cell>
        </row>
        <row r="383">
          <cell r="E383" t="str">
            <v>DC3VL22-DCK71</v>
          </cell>
          <cell r="I383">
            <v>41</v>
          </cell>
        </row>
        <row r="384">
          <cell r="E384" t="str">
            <v>DC3VL22-DCK71</v>
          </cell>
          <cell r="I384">
            <v>40</v>
          </cell>
        </row>
        <row r="385">
          <cell r="E385" t="str">
            <v>DC3VL22-DCK71</v>
          </cell>
          <cell r="I385">
            <v>63</v>
          </cell>
        </row>
        <row r="386">
          <cell r="E386" t="str">
            <v>DC3TT34-DCK71</v>
          </cell>
          <cell r="I386">
            <v>52</v>
          </cell>
        </row>
        <row r="387">
          <cell r="E387" t="str">
            <v>DC3TT34-DCK71</v>
          </cell>
          <cell r="I387">
            <v>51</v>
          </cell>
        </row>
        <row r="388">
          <cell r="E388" t="str">
            <v>DC3TT34-DCK71</v>
          </cell>
          <cell r="I388">
            <v>48</v>
          </cell>
        </row>
        <row r="389">
          <cell r="E389" t="str">
            <v>DC3TT34-DCK71</v>
          </cell>
          <cell r="I389">
            <v>48</v>
          </cell>
        </row>
        <row r="390">
          <cell r="E390" t="str">
            <v>DC3TT34-DCK71</v>
          </cell>
          <cell r="I390">
            <v>48</v>
          </cell>
        </row>
        <row r="391">
          <cell r="E391" t="str">
            <v>DC3TT34-DCK71</v>
          </cell>
          <cell r="I391">
            <v>53</v>
          </cell>
        </row>
        <row r="392">
          <cell r="E392" t="str">
            <v>DC3TT34-DCK71</v>
          </cell>
          <cell r="I392">
            <v>51</v>
          </cell>
        </row>
        <row r="393">
          <cell r="E393" t="str">
            <v>DC3DS21-DCK71</v>
          </cell>
          <cell r="I393">
            <v>34</v>
          </cell>
        </row>
        <row r="394">
          <cell r="E394" t="str">
            <v>DC3DS21-DCK71</v>
          </cell>
          <cell r="I394">
            <v>32</v>
          </cell>
        </row>
        <row r="395">
          <cell r="E395" t="str">
            <v>DC3QT12-DCK71</v>
          </cell>
          <cell r="I395">
            <v>57</v>
          </cell>
        </row>
        <row r="396">
          <cell r="E396" t="str">
            <v>DC3QT12-DCK71</v>
          </cell>
          <cell r="I396">
            <v>58</v>
          </cell>
        </row>
        <row r="397">
          <cell r="E397" t="str">
            <v>DC3QT12-DCK71</v>
          </cell>
          <cell r="I397">
            <v>36</v>
          </cell>
        </row>
        <row r="398">
          <cell r="E398" t="str">
            <v>DC3QT12-DCK71</v>
          </cell>
          <cell r="I398">
            <v>43</v>
          </cell>
        </row>
        <row r="399">
          <cell r="E399" t="str">
            <v>DC3QT12-DCK71</v>
          </cell>
          <cell r="I399">
            <v>47</v>
          </cell>
        </row>
        <row r="400">
          <cell r="E400" t="e">
            <v>#VALUE!</v>
          </cell>
          <cell r="I400">
            <v>1</v>
          </cell>
        </row>
        <row r="401">
          <cell r="E401" t="e">
            <v>#VALUE!</v>
          </cell>
          <cell r="I401">
            <v>1</v>
          </cell>
        </row>
        <row r="402">
          <cell r="E402" t="e">
            <v>#VALUE!</v>
          </cell>
          <cell r="I402">
            <v>1</v>
          </cell>
        </row>
        <row r="403">
          <cell r="E403" t="e">
            <v>#VALUE!</v>
          </cell>
          <cell r="I403">
            <v>1</v>
          </cell>
        </row>
        <row r="404">
          <cell r="E404" t="e">
            <v>#VALUE!</v>
          </cell>
          <cell r="I404">
            <v>1</v>
          </cell>
        </row>
        <row r="405">
          <cell r="E405" t="e">
            <v>#VALUE!</v>
          </cell>
          <cell r="I405">
            <v>1</v>
          </cell>
        </row>
        <row r="406">
          <cell r="E406" t="str">
            <v>DC3DM65-DCK70</v>
          </cell>
          <cell r="I406">
            <v>12</v>
          </cell>
        </row>
        <row r="407">
          <cell r="E407" t="str">
            <v>DC2QM26-DCK71</v>
          </cell>
          <cell r="I407">
            <v>48</v>
          </cell>
        </row>
        <row r="408">
          <cell r="E408" t="str">
            <v>DC2QM26-DCK71</v>
          </cell>
          <cell r="I408">
            <v>44</v>
          </cell>
        </row>
        <row r="409">
          <cell r="E409" t="str">
            <v>DC2QM26-DCK71</v>
          </cell>
          <cell r="I409">
            <v>53</v>
          </cell>
        </row>
        <row r="410">
          <cell r="E410" t="str">
            <v>DC2QM26-DCK71</v>
          </cell>
          <cell r="I410">
            <v>57</v>
          </cell>
        </row>
        <row r="411">
          <cell r="E411" t="str">
            <v>DC2QM26-DCK71</v>
          </cell>
          <cell r="I411">
            <v>58</v>
          </cell>
        </row>
        <row r="412">
          <cell r="E412" t="e">
            <v>#VALUE!</v>
          </cell>
          <cell r="I412">
            <v>1</v>
          </cell>
        </row>
        <row r="413">
          <cell r="E413" t="e">
            <v>#VALUE!</v>
          </cell>
          <cell r="I413">
            <v>1</v>
          </cell>
        </row>
        <row r="414">
          <cell r="E414" t="e">
            <v>#VALUE!</v>
          </cell>
          <cell r="I414">
            <v>1</v>
          </cell>
        </row>
        <row r="415">
          <cell r="E415" t="str">
            <v>DC3HT23-DCK70</v>
          </cell>
          <cell r="I415">
            <v>46</v>
          </cell>
        </row>
        <row r="416">
          <cell r="E416" t="str">
            <v>DC3HT23-DCK70</v>
          </cell>
          <cell r="I416">
            <v>47</v>
          </cell>
        </row>
        <row r="417">
          <cell r="E417" t="str">
            <v>DC3HT23-DCK70</v>
          </cell>
          <cell r="I417">
            <v>48</v>
          </cell>
        </row>
        <row r="418">
          <cell r="E418" t="str">
            <v>DC3CN24-DCK70</v>
          </cell>
          <cell r="I418">
            <v>48</v>
          </cell>
        </row>
        <row r="419">
          <cell r="E419" t="str">
            <v>DC3ME72-DCK70</v>
          </cell>
          <cell r="I419">
            <v>48</v>
          </cell>
        </row>
        <row r="420">
          <cell r="E420" t="str">
            <v>DC3CN24-DCK70</v>
          </cell>
          <cell r="I420">
            <v>43</v>
          </cell>
        </row>
        <row r="421">
          <cell r="E421" t="str">
            <v>DC3CN24-DCK70</v>
          </cell>
          <cell r="I421">
            <v>48</v>
          </cell>
        </row>
        <row r="422">
          <cell r="E422" t="str">
            <v>DC3OT59-DCK70</v>
          </cell>
          <cell r="I422">
            <v>48</v>
          </cell>
        </row>
        <row r="423">
          <cell r="E423" t="str">
            <v>DC3ME25-DCK70</v>
          </cell>
          <cell r="I423">
            <v>48</v>
          </cell>
        </row>
        <row r="424">
          <cell r="E424" t="str">
            <v>DC3ME25-DCK70</v>
          </cell>
          <cell r="I424">
            <v>43</v>
          </cell>
        </row>
        <row r="425">
          <cell r="E425" t="str">
            <v>DC3ME25-DCK70</v>
          </cell>
          <cell r="I425">
            <v>48</v>
          </cell>
        </row>
        <row r="426">
          <cell r="E426" t="str">
            <v>DC3HT42-DCK70</v>
          </cell>
          <cell r="I426">
            <v>48</v>
          </cell>
        </row>
        <row r="427">
          <cell r="E427" t="str">
            <v>DC3HT42-DCK70</v>
          </cell>
          <cell r="I427">
            <v>47</v>
          </cell>
        </row>
        <row r="428">
          <cell r="E428" t="str">
            <v>DC3HT42-DCK70</v>
          </cell>
          <cell r="I428">
            <v>48</v>
          </cell>
        </row>
        <row r="429">
          <cell r="E429" t="str">
            <v>DC2CN33-DCK70</v>
          </cell>
          <cell r="I429">
            <v>48</v>
          </cell>
        </row>
        <row r="430">
          <cell r="E430" t="str">
            <v>DC2CN33-DCK70</v>
          </cell>
          <cell r="I430">
            <v>43</v>
          </cell>
        </row>
        <row r="431">
          <cell r="E431" t="str">
            <v>DC2CN33-DCK70</v>
          </cell>
          <cell r="I431">
            <v>48</v>
          </cell>
        </row>
        <row r="432">
          <cell r="E432" t="str">
            <v>DC3HT43-DCK70</v>
          </cell>
          <cell r="I432">
            <v>50</v>
          </cell>
        </row>
        <row r="433">
          <cell r="E433" t="str">
            <v>DC3HT43-DCK70</v>
          </cell>
          <cell r="I433">
            <v>50</v>
          </cell>
        </row>
        <row r="434">
          <cell r="E434" t="str">
            <v>DC3HT43-DCK70</v>
          </cell>
          <cell r="I434">
            <v>58</v>
          </cell>
        </row>
        <row r="435">
          <cell r="E435" t="str">
            <v>DC3HT43-DCK70</v>
          </cell>
          <cell r="I435">
            <v>55</v>
          </cell>
        </row>
        <row r="436">
          <cell r="E436" t="str">
            <v>DC3HT43-DCK70</v>
          </cell>
          <cell r="I436">
            <v>47</v>
          </cell>
        </row>
        <row r="437">
          <cell r="E437" t="str">
            <v>DC2CN23-DCK71</v>
          </cell>
          <cell r="I437">
            <v>46</v>
          </cell>
        </row>
        <row r="438">
          <cell r="E438" t="str">
            <v>DC2CN23-DCK71</v>
          </cell>
          <cell r="I438">
            <v>48</v>
          </cell>
        </row>
        <row r="439">
          <cell r="E439" t="e">
            <v>#VALUE!</v>
          </cell>
          <cell r="I439">
            <v>1</v>
          </cell>
        </row>
        <row r="440">
          <cell r="E440" t="e">
            <v>#VALUE!</v>
          </cell>
          <cell r="I440">
            <v>1</v>
          </cell>
        </row>
        <row r="441">
          <cell r="E441" t="e">
            <v>#VALUE!</v>
          </cell>
          <cell r="I441">
            <v>1</v>
          </cell>
        </row>
        <row r="442">
          <cell r="E442" t="e">
            <v>#VALUE!</v>
          </cell>
          <cell r="I442">
            <v>1</v>
          </cell>
        </row>
        <row r="443">
          <cell r="E443" t="e">
            <v>#VALUE!</v>
          </cell>
          <cell r="I443">
            <v>1</v>
          </cell>
        </row>
        <row r="444">
          <cell r="E444" t="str">
            <v>DC3KV30-DCK70</v>
          </cell>
          <cell r="I444">
            <v>49</v>
          </cell>
        </row>
        <row r="445">
          <cell r="E445" t="str">
            <v>DC3KV30-DCK70</v>
          </cell>
          <cell r="I445">
            <v>44</v>
          </cell>
        </row>
        <row r="446">
          <cell r="E446" t="str">
            <v>DC3KV30-DCK70</v>
          </cell>
          <cell r="I446">
            <v>49</v>
          </cell>
        </row>
        <row r="447">
          <cell r="E447" t="str">
            <v>DC3KV30-DCK70</v>
          </cell>
          <cell r="I447">
            <v>52</v>
          </cell>
        </row>
        <row r="448">
          <cell r="E448" t="str">
            <v>DC3KV30-DCK70</v>
          </cell>
          <cell r="I448">
            <v>52</v>
          </cell>
        </row>
        <row r="449">
          <cell r="E449" t="str">
            <v>DC3KT26-DCK71</v>
          </cell>
          <cell r="I449">
            <v>48</v>
          </cell>
        </row>
        <row r="450">
          <cell r="E450" t="str">
            <v>DC3KT26-DCK71</v>
          </cell>
          <cell r="I450">
            <v>53</v>
          </cell>
        </row>
        <row r="451">
          <cell r="E451" t="str">
            <v>DC3KT26-DCK71</v>
          </cell>
          <cell r="I451">
            <v>49</v>
          </cell>
        </row>
        <row r="452">
          <cell r="E452" t="str">
            <v>DC3KT26-DCK71</v>
          </cell>
          <cell r="I452">
            <v>46</v>
          </cell>
        </row>
        <row r="453">
          <cell r="E453" t="str">
            <v>DC3KT26-DCK71</v>
          </cell>
          <cell r="I453">
            <v>54</v>
          </cell>
        </row>
        <row r="454">
          <cell r="E454" t="str">
            <v>DC3KT26-DCK71</v>
          </cell>
          <cell r="I454">
            <v>50</v>
          </cell>
        </row>
        <row r="455">
          <cell r="E455" t="e">
            <v>#VALUE!</v>
          </cell>
          <cell r="I455">
            <v>1</v>
          </cell>
        </row>
        <row r="456">
          <cell r="E456" t="e">
            <v>#VALUE!</v>
          </cell>
          <cell r="I456">
            <v>1</v>
          </cell>
        </row>
        <row r="457">
          <cell r="E457" t="e">
            <v>#VALUE!</v>
          </cell>
          <cell r="I457">
            <v>1</v>
          </cell>
        </row>
        <row r="458">
          <cell r="E458" t="e">
            <v>#VALUE!</v>
          </cell>
          <cell r="I458">
            <v>1</v>
          </cell>
        </row>
        <row r="459">
          <cell r="E459" t="e">
            <v>#VALUE!</v>
          </cell>
          <cell r="I459">
            <v>1</v>
          </cell>
        </row>
        <row r="460">
          <cell r="E460" t="e">
            <v>#VALUE!</v>
          </cell>
          <cell r="I460">
            <v>1</v>
          </cell>
        </row>
        <row r="461">
          <cell r="E461" t="str">
            <v>DC3KT27-DCK71</v>
          </cell>
          <cell r="I461">
            <v>50</v>
          </cell>
        </row>
        <row r="462">
          <cell r="E462" t="str">
            <v>DC3KT27-DCK71</v>
          </cell>
          <cell r="I462">
            <v>53</v>
          </cell>
        </row>
        <row r="463">
          <cell r="E463" t="str">
            <v>DC3KT27-DCK71</v>
          </cell>
          <cell r="I463">
            <v>49</v>
          </cell>
        </row>
        <row r="464">
          <cell r="E464" t="str">
            <v>DC3KT27-DCK71</v>
          </cell>
          <cell r="I464">
            <v>46</v>
          </cell>
        </row>
        <row r="465">
          <cell r="E465" t="str">
            <v>DC3KT27-DCK71</v>
          </cell>
          <cell r="I465">
            <v>54</v>
          </cell>
        </row>
        <row r="466">
          <cell r="E466" t="str">
            <v>DC3KT27-DCK71</v>
          </cell>
          <cell r="I466">
            <v>50</v>
          </cell>
        </row>
        <row r="467">
          <cell r="E467" t="str">
            <v>DC3KV28-DCK71</v>
          </cell>
          <cell r="I467">
            <v>49</v>
          </cell>
        </row>
        <row r="468">
          <cell r="E468" t="str">
            <v>DC3KV28-DCK71</v>
          </cell>
          <cell r="I468">
            <v>53</v>
          </cell>
        </row>
        <row r="469">
          <cell r="E469" t="str">
            <v>DC3KV28-DCK71</v>
          </cell>
          <cell r="I469">
            <v>49</v>
          </cell>
        </row>
        <row r="470">
          <cell r="E470" t="str">
            <v>DC3KV28-DCK71</v>
          </cell>
          <cell r="I470">
            <v>46</v>
          </cell>
        </row>
        <row r="471">
          <cell r="E471" t="str">
            <v>DC3KV28-DCK71</v>
          </cell>
          <cell r="I471">
            <v>54</v>
          </cell>
        </row>
        <row r="472">
          <cell r="E472" t="str">
            <v>DC3KV28-DCK71</v>
          </cell>
          <cell r="I472">
            <v>50</v>
          </cell>
        </row>
        <row r="473">
          <cell r="E473" t="str">
            <v>DC3KT24-DCK71</v>
          </cell>
          <cell r="I473">
            <v>48</v>
          </cell>
        </row>
        <row r="474">
          <cell r="E474" t="str">
            <v>DC3KT24-DCK71</v>
          </cell>
          <cell r="I474">
            <v>53</v>
          </cell>
        </row>
        <row r="475">
          <cell r="E475" t="str">
            <v>DC3KT24-DCK71</v>
          </cell>
          <cell r="I475">
            <v>49</v>
          </cell>
        </row>
        <row r="476">
          <cell r="E476" t="str">
            <v>DC3KT24-DCK71</v>
          </cell>
          <cell r="I476">
            <v>46</v>
          </cell>
        </row>
        <row r="477">
          <cell r="E477" t="str">
            <v>DC3KT24-DCK71</v>
          </cell>
          <cell r="I477">
            <v>54</v>
          </cell>
        </row>
        <row r="478">
          <cell r="E478" t="str">
            <v>DC3KT24-DCK71</v>
          </cell>
          <cell r="I478">
            <v>50</v>
          </cell>
        </row>
        <row r="479">
          <cell r="E479" t="str">
            <v>DC3KX38-DCK71</v>
          </cell>
          <cell r="I479">
            <v>43</v>
          </cell>
        </row>
        <row r="480">
          <cell r="E480" t="str">
            <v>DC3KX38-DCK71</v>
          </cell>
          <cell r="I480">
            <v>47</v>
          </cell>
        </row>
        <row r="481">
          <cell r="E481" t="str">
            <v>DC3KX38-DCK71</v>
          </cell>
          <cell r="I481">
            <v>50</v>
          </cell>
        </row>
        <row r="482">
          <cell r="E482" t="str">
            <v>DC3CK41-DCK71</v>
          </cell>
          <cell r="I482">
            <v>54</v>
          </cell>
        </row>
        <row r="483">
          <cell r="E483" t="str">
            <v>DC3CK41-DCK71</v>
          </cell>
          <cell r="I483">
            <v>56</v>
          </cell>
        </row>
        <row r="484">
          <cell r="E484" t="str">
            <v>DC3CK41-DCK71</v>
          </cell>
          <cell r="I484">
            <v>54</v>
          </cell>
        </row>
        <row r="485">
          <cell r="E485" t="str">
            <v>DC3CK41-DCK71</v>
          </cell>
          <cell r="I485">
            <v>58</v>
          </cell>
        </row>
        <row r="486">
          <cell r="E486" t="str">
            <v>DC3CK41-DCK71</v>
          </cell>
          <cell r="I486">
            <v>56</v>
          </cell>
        </row>
        <row r="487">
          <cell r="E487" t="str">
            <v>DC3OT43-DCK71</v>
          </cell>
          <cell r="I487">
            <v>54</v>
          </cell>
        </row>
        <row r="488">
          <cell r="E488" t="str">
            <v>DC3OT43-DCK71</v>
          </cell>
          <cell r="I488">
            <v>56</v>
          </cell>
        </row>
        <row r="489">
          <cell r="E489" t="str">
            <v>DC3OT43-DCK71</v>
          </cell>
          <cell r="I489">
            <v>54</v>
          </cell>
        </row>
        <row r="490">
          <cell r="E490" t="str">
            <v>DC3OT43-DCK71</v>
          </cell>
          <cell r="I490">
            <v>58</v>
          </cell>
        </row>
        <row r="491">
          <cell r="E491" t="str">
            <v>DC3OT43-DCK71</v>
          </cell>
          <cell r="I491">
            <v>56</v>
          </cell>
        </row>
        <row r="492">
          <cell r="E492" t="str">
            <v>DC2DD52-DCK71</v>
          </cell>
          <cell r="I492">
            <v>18</v>
          </cell>
        </row>
        <row r="493">
          <cell r="E493" t="str">
            <v>DC2GT52-DCK71</v>
          </cell>
          <cell r="I493">
            <v>15</v>
          </cell>
        </row>
        <row r="494">
          <cell r="E494" t="str">
            <v>DC2DD52-DCK71</v>
          </cell>
          <cell r="I494">
            <v>17</v>
          </cell>
        </row>
        <row r="495">
          <cell r="E495" t="str">
            <v>DC2GT52-DCK71</v>
          </cell>
          <cell r="I495">
            <v>20</v>
          </cell>
        </row>
        <row r="496">
          <cell r="E496" t="str">
            <v>DC2DD52-DCK71</v>
          </cell>
          <cell r="I496">
            <v>17</v>
          </cell>
        </row>
        <row r="497">
          <cell r="E497" t="str">
            <v>DC2GT52-DCK71</v>
          </cell>
          <cell r="I497">
            <v>19</v>
          </cell>
        </row>
        <row r="498">
          <cell r="E498" t="str">
            <v>DC2DD53-DCK71</v>
          </cell>
          <cell r="I498">
            <v>18</v>
          </cell>
        </row>
        <row r="499">
          <cell r="E499" t="str">
            <v>DC2DD53-DCK71</v>
          </cell>
          <cell r="I499">
            <v>17</v>
          </cell>
        </row>
        <row r="500">
          <cell r="E500" t="str">
            <v>DC2DD53-DCK71</v>
          </cell>
          <cell r="I500">
            <v>17</v>
          </cell>
        </row>
        <row r="501">
          <cell r="E501" t="str">
            <v>DC3MT48-DCK71</v>
          </cell>
          <cell r="I501">
            <v>5</v>
          </cell>
        </row>
        <row r="502">
          <cell r="E502" t="str">
            <v>DC3MX50-DCK71</v>
          </cell>
          <cell r="I502">
            <v>10</v>
          </cell>
        </row>
        <row r="503">
          <cell r="E503" t="str">
            <v>DC2DD51-DCK71</v>
          </cell>
          <cell r="I503">
            <v>18</v>
          </cell>
        </row>
        <row r="504">
          <cell r="E504" t="str">
            <v>DC2GT51-DCK71</v>
          </cell>
          <cell r="I504">
            <v>15</v>
          </cell>
        </row>
        <row r="505">
          <cell r="E505" t="str">
            <v>DC2DD51-DCK71</v>
          </cell>
          <cell r="I505">
            <v>17</v>
          </cell>
        </row>
        <row r="506">
          <cell r="E506" t="str">
            <v>DC2GT51-DCK71</v>
          </cell>
          <cell r="I506">
            <v>20</v>
          </cell>
        </row>
        <row r="507">
          <cell r="E507" t="str">
            <v>DC2DD51-DCK71</v>
          </cell>
          <cell r="I507">
            <v>17</v>
          </cell>
        </row>
        <row r="508">
          <cell r="E508" t="str">
            <v>DC2GT51-DCK71</v>
          </cell>
          <cell r="I508">
            <v>19</v>
          </cell>
        </row>
        <row r="509">
          <cell r="E509" t="str">
            <v>DC3DM66-DCK71</v>
          </cell>
          <cell r="I509">
            <v>6</v>
          </cell>
        </row>
        <row r="510">
          <cell r="E510" t="str">
            <v>DC3DM42-DCK71</v>
          </cell>
          <cell r="I510">
            <v>6</v>
          </cell>
        </row>
        <row r="511">
          <cell r="E511" t="str">
            <v>DC4QM80-DCK70</v>
          </cell>
          <cell r="I511">
            <v>54</v>
          </cell>
        </row>
        <row r="512">
          <cell r="E512" t="str">
            <v>DC4QT80-DCK70</v>
          </cell>
          <cell r="I512">
            <v>30</v>
          </cell>
        </row>
        <row r="513">
          <cell r="E513" t="str">
            <v>DC4EC80-DCK70</v>
          </cell>
          <cell r="I513">
            <v>41</v>
          </cell>
        </row>
        <row r="514">
          <cell r="E514" t="str">
            <v>DC4QT80-DCK70</v>
          </cell>
          <cell r="I514">
            <v>30</v>
          </cell>
        </row>
        <row r="515">
          <cell r="E515" t="str">
            <v>DC4EC80-DCK70</v>
          </cell>
          <cell r="I515">
            <v>44</v>
          </cell>
        </row>
        <row r="516">
          <cell r="E516" t="str">
            <v>DC4EC80-DCK70</v>
          </cell>
          <cell r="I516">
            <v>43</v>
          </cell>
        </row>
        <row r="517">
          <cell r="E517" t="str">
            <v>DC3HT41-DCK70</v>
          </cell>
          <cell r="I517">
            <v>46</v>
          </cell>
        </row>
        <row r="518">
          <cell r="E518" t="str">
            <v>DC3HT41-DCK70</v>
          </cell>
          <cell r="I518">
            <v>47</v>
          </cell>
        </row>
        <row r="519">
          <cell r="E519" t="str">
            <v>DC3HT41-DCK70</v>
          </cell>
          <cell r="I519">
            <v>48</v>
          </cell>
        </row>
        <row r="520">
          <cell r="E520" t="str">
            <v>DC3HT41-DCK70</v>
          </cell>
          <cell r="I520">
            <v>50</v>
          </cell>
        </row>
        <row r="521">
          <cell r="E521" t="str">
            <v>DC3HT41-DCK70</v>
          </cell>
          <cell r="I521">
            <v>48</v>
          </cell>
        </row>
        <row r="522">
          <cell r="E522" t="str">
            <v>DC3HT41-DCK70</v>
          </cell>
          <cell r="I522">
            <v>52</v>
          </cell>
        </row>
        <row r="523">
          <cell r="E523" t="str">
            <v>DC3HT41-DCK70</v>
          </cell>
          <cell r="I523">
            <v>50</v>
          </cell>
        </row>
        <row r="524">
          <cell r="E524" t="str">
            <v>DC3HT41-DCK70</v>
          </cell>
          <cell r="I524">
            <v>47</v>
          </cell>
        </row>
        <row r="525">
          <cell r="E525" t="str">
            <v>DC2KV81-DCK71</v>
          </cell>
          <cell r="I525">
            <v>48</v>
          </cell>
        </row>
        <row r="526">
          <cell r="E526" t="str">
            <v>DC2KV81-DCK71</v>
          </cell>
          <cell r="I526">
            <v>53</v>
          </cell>
        </row>
        <row r="527">
          <cell r="E527" t="str">
            <v>DC2KV81-DCK71</v>
          </cell>
          <cell r="I527">
            <v>49</v>
          </cell>
        </row>
        <row r="528">
          <cell r="E528" t="str">
            <v>DC2KV81-DCK71</v>
          </cell>
          <cell r="I528">
            <v>46</v>
          </cell>
        </row>
        <row r="529">
          <cell r="E529" t="str">
            <v>DC2KV81-DCK71</v>
          </cell>
          <cell r="I529">
            <v>54</v>
          </cell>
        </row>
        <row r="530">
          <cell r="E530" t="str">
            <v>DC2KV81-DCK71</v>
          </cell>
          <cell r="I530">
            <v>50</v>
          </cell>
        </row>
        <row r="531">
          <cell r="E531" t="str">
            <v>DC2KV81-DCK71</v>
          </cell>
          <cell r="I531">
            <v>35</v>
          </cell>
        </row>
        <row r="532">
          <cell r="E532" t="str">
            <v>DC2KV81-DCK71</v>
          </cell>
          <cell r="I532">
            <v>44</v>
          </cell>
        </row>
        <row r="533">
          <cell r="E533" t="str">
            <v>DC2KV81-DCK71</v>
          </cell>
          <cell r="I533">
            <v>47</v>
          </cell>
        </row>
        <row r="534">
          <cell r="E534" t="str">
            <v>DC2MO41-DCK71</v>
          </cell>
          <cell r="I534">
            <v>17</v>
          </cell>
        </row>
        <row r="535">
          <cell r="E535" t="str">
            <v>DC3DD41-DCK71</v>
          </cell>
          <cell r="I535">
            <v>18</v>
          </cell>
        </row>
        <row r="536">
          <cell r="E536" t="e">
            <v>#VALUE!</v>
          </cell>
          <cell r="I536">
            <v>1</v>
          </cell>
        </row>
        <row r="537">
          <cell r="E537" t="str">
            <v>DC3DD41-DCK71</v>
          </cell>
          <cell r="I537">
            <v>17</v>
          </cell>
        </row>
        <row r="538">
          <cell r="E538" t="e">
            <v>#VALUE!</v>
          </cell>
          <cell r="I538">
            <v>1</v>
          </cell>
        </row>
        <row r="539">
          <cell r="E539" t="str">
            <v>DC3DD41-DCK71</v>
          </cell>
          <cell r="I539">
            <v>17</v>
          </cell>
        </row>
        <row r="540">
          <cell r="E540" t="e">
            <v>#VALUE!</v>
          </cell>
          <cell r="I540">
            <v>1</v>
          </cell>
        </row>
        <row r="541">
          <cell r="E541" t="e">
            <v>#VALUE!</v>
          </cell>
          <cell r="I541">
            <v>1</v>
          </cell>
        </row>
        <row r="542">
          <cell r="E542" t="e">
            <v>#VALUE!</v>
          </cell>
          <cell r="I542">
            <v>1</v>
          </cell>
        </row>
        <row r="543">
          <cell r="E543" t="e">
            <v>#VALUE!</v>
          </cell>
          <cell r="I543">
            <v>1</v>
          </cell>
        </row>
        <row r="544">
          <cell r="E544" t="e">
            <v>#VALUE!</v>
          </cell>
          <cell r="I544">
            <v>1</v>
          </cell>
        </row>
        <row r="545">
          <cell r="E545" t="e">
            <v>#VALUE!</v>
          </cell>
          <cell r="I545">
            <v>1</v>
          </cell>
        </row>
        <row r="546">
          <cell r="E546" t="e">
            <v>#VALUE!</v>
          </cell>
          <cell r="I546">
            <v>1</v>
          </cell>
        </row>
        <row r="547">
          <cell r="E547" t="e">
            <v>#VALUE!</v>
          </cell>
          <cell r="I547">
            <v>1</v>
          </cell>
        </row>
        <row r="548">
          <cell r="E548" t="e">
            <v>#VALUE!</v>
          </cell>
          <cell r="I548">
            <v>1</v>
          </cell>
        </row>
        <row r="549">
          <cell r="E549" t="e">
            <v>#VALUE!</v>
          </cell>
          <cell r="I549">
            <v>1</v>
          </cell>
        </row>
        <row r="550">
          <cell r="E550" t="e">
            <v>#VALUE!</v>
          </cell>
          <cell r="I550">
            <v>1</v>
          </cell>
        </row>
        <row r="551">
          <cell r="E551" t="str">
            <v>DC3KX72-DCK71</v>
          </cell>
          <cell r="I551">
            <v>43</v>
          </cell>
        </row>
        <row r="552">
          <cell r="E552" t="str">
            <v>DC3KX72-DCK71</v>
          </cell>
          <cell r="I552">
            <v>47</v>
          </cell>
        </row>
        <row r="553">
          <cell r="E553" t="str">
            <v>DC3KX72-DCK71</v>
          </cell>
          <cell r="I553">
            <v>50</v>
          </cell>
        </row>
        <row r="554">
          <cell r="E554" t="e">
            <v>#VALUE!</v>
          </cell>
          <cell r="I554">
            <v>1</v>
          </cell>
        </row>
        <row r="555">
          <cell r="E555" t="e">
            <v>#VALUE!</v>
          </cell>
          <cell r="I555">
            <v>1</v>
          </cell>
        </row>
        <row r="556">
          <cell r="E556" t="e">
            <v>#VALUE!</v>
          </cell>
          <cell r="I556">
            <v>1</v>
          </cell>
        </row>
        <row r="557">
          <cell r="E557" t="e">
            <v>#VALUE!</v>
          </cell>
          <cell r="I557">
            <v>1</v>
          </cell>
        </row>
        <row r="558">
          <cell r="E558" t="e">
            <v>#VALUE!</v>
          </cell>
          <cell r="I558">
            <v>1</v>
          </cell>
        </row>
        <row r="559">
          <cell r="E559" t="e">
            <v>#VALUE!</v>
          </cell>
          <cell r="I559">
            <v>1</v>
          </cell>
        </row>
        <row r="560">
          <cell r="E560" t="e">
            <v>#VALUE!</v>
          </cell>
          <cell r="I560">
            <v>1</v>
          </cell>
        </row>
        <row r="561">
          <cell r="E561" t="e">
            <v>#VALUE!</v>
          </cell>
          <cell r="I561">
            <v>1</v>
          </cell>
        </row>
        <row r="562">
          <cell r="E562" t="e">
            <v>#VALUE!</v>
          </cell>
          <cell r="I562">
            <v>1</v>
          </cell>
        </row>
        <row r="563">
          <cell r="E563" t="e">
            <v>#VALUE!</v>
          </cell>
          <cell r="I563">
            <v>1</v>
          </cell>
        </row>
        <row r="564">
          <cell r="E564" t="e">
            <v>#VALUE!</v>
          </cell>
          <cell r="I564">
            <v>1</v>
          </cell>
        </row>
        <row r="565">
          <cell r="E565" t="e">
            <v>#VALUE!</v>
          </cell>
          <cell r="I565">
            <v>1</v>
          </cell>
        </row>
        <row r="566">
          <cell r="E566" t="e">
            <v>#VALUE!</v>
          </cell>
          <cell r="I566">
            <v>1</v>
          </cell>
        </row>
        <row r="567">
          <cell r="E567" t="e">
            <v>#VALUE!</v>
          </cell>
          <cell r="I567">
            <v>1</v>
          </cell>
        </row>
        <row r="568">
          <cell r="E568" t="e">
            <v>#VALUE!</v>
          </cell>
          <cell r="I568">
            <v>1</v>
          </cell>
        </row>
        <row r="569">
          <cell r="E569" t="e">
            <v>#VALUE!</v>
          </cell>
          <cell r="I569">
            <v>1</v>
          </cell>
        </row>
        <row r="570">
          <cell r="E570" t="e">
            <v>#VALUE!</v>
          </cell>
          <cell r="I570">
            <v>1</v>
          </cell>
        </row>
        <row r="571">
          <cell r="E571" t="str">
            <v>DC2KV82-DCK71</v>
          </cell>
          <cell r="I571">
            <v>48</v>
          </cell>
        </row>
        <row r="572">
          <cell r="E572" t="str">
            <v>DC2KV82-DCK71</v>
          </cell>
          <cell r="I572">
            <v>53</v>
          </cell>
        </row>
        <row r="573">
          <cell r="E573" t="str">
            <v>DC2KV82-DCK71</v>
          </cell>
          <cell r="I573">
            <v>49</v>
          </cell>
        </row>
        <row r="574">
          <cell r="E574" t="str">
            <v>DC2KV82-DCK71</v>
          </cell>
          <cell r="I574">
            <v>46</v>
          </cell>
        </row>
        <row r="575">
          <cell r="E575" t="str">
            <v>DC2KV82-DCK71</v>
          </cell>
          <cell r="I575">
            <v>54</v>
          </cell>
        </row>
        <row r="576">
          <cell r="E576" t="str">
            <v>DC2KV82-DCK71</v>
          </cell>
          <cell r="I576">
            <v>50</v>
          </cell>
        </row>
        <row r="577">
          <cell r="E577" t="e">
            <v>#VALUE!</v>
          </cell>
          <cell r="I577">
            <v>1</v>
          </cell>
        </row>
        <row r="578">
          <cell r="E578" t="e">
            <v>#VALUE!</v>
          </cell>
          <cell r="I578">
            <v>1</v>
          </cell>
        </row>
        <row r="579">
          <cell r="E579" t="e">
            <v>#VALUE!</v>
          </cell>
          <cell r="I579">
            <v>1</v>
          </cell>
        </row>
        <row r="580">
          <cell r="E580" t="e">
            <v>#VALUE!</v>
          </cell>
          <cell r="I580">
            <v>1</v>
          </cell>
        </row>
        <row r="581">
          <cell r="E581" t="e">
            <v>#VALUE!</v>
          </cell>
          <cell r="I581">
            <v>1</v>
          </cell>
        </row>
        <row r="582">
          <cell r="E582" t="str">
            <v>DC2KV65-DCK71</v>
          </cell>
          <cell r="I582">
            <v>48</v>
          </cell>
        </row>
        <row r="583">
          <cell r="E583" t="str">
            <v>DC2KV65-DCK71</v>
          </cell>
          <cell r="I583">
            <v>53</v>
          </cell>
        </row>
        <row r="584">
          <cell r="E584" t="str">
            <v>DC2KV65-DCK71</v>
          </cell>
          <cell r="I584">
            <v>49</v>
          </cell>
        </row>
        <row r="585">
          <cell r="E585" t="str">
            <v>DC2KV65-DCK71</v>
          </cell>
          <cell r="I585">
            <v>46</v>
          </cell>
        </row>
        <row r="586">
          <cell r="E586" t="str">
            <v>DC2KV65-DCK71</v>
          </cell>
          <cell r="I586">
            <v>54</v>
          </cell>
        </row>
        <row r="587">
          <cell r="E587" t="str">
            <v>DC2KV65-DCK71</v>
          </cell>
          <cell r="I587">
            <v>50</v>
          </cell>
        </row>
        <row r="588">
          <cell r="E588" t="e">
            <v>#VALUE!</v>
          </cell>
          <cell r="I588">
            <v>1</v>
          </cell>
        </row>
        <row r="589">
          <cell r="E589" t="e">
            <v>#VALUE!</v>
          </cell>
          <cell r="I589">
            <v>1</v>
          </cell>
        </row>
        <row r="590">
          <cell r="E590" t="e">
            <v>#VALUE!</v>
          </cell>
          <cell r="I590">
            <v>1</v>
          </cell>
        </row>
        <row r="591">
          <cell r="E591" t="e">
            <v>#VALUE!</v>
          </cell>
          <cell r="I591">
            <v>1</v>
          </cell>
        </row>
        <row r="592">
          <cell r="E592" t="e">
            <v>#VALUE!</v>
          </cell>
          <cell r="I592">
            <v>1</v>
          </cell>
        </row>
        <row r="593">
          <cell r="E593" t="e">
            <v>#VALUE!</v>
          </cell>
          <cell r="I593">
            <v>1</v>
          </cell>
        </row>
        <row r="594">
          <cell r="E594" t="e">
            <v>#VALUE!</v>
          </cell>
          <cell r="I594">
            <v>1</v>
          </cell>
        </row>
        <row r="595">
          <cell r="E595" t="e">
            <v>#VALUE!</v>
          </cell>
          <cell r="I595">
            <v>1</v>
          </cell>
        </row>
        <row r="596">
          <cell r="E596" t="e">
            <v>#VALUE!</v>
          </cell>
          <cell r="I596">
            <v>1</v>
          </cell>
        </row>
        <row r="597">
          <cell r="E597" t="e">
            <v>#VALUE!</v>
          </cell>
          <cell r="I597">
            <v>1</v>
          </cell>
        </row>
        <row r="598">
          <cell r="E598" t="e">
            <v>#VALUE!</v>
          </cell>
          <cell r="I598">
            <v>1</v>
          </cell>
        </row>
        <row r="599">
          <cell r="E599" t="e">
            <v>#VALUE!</v>
          </cell>
          <cell r="I599">
            <v>1</v>
          </cell>
        </row>
        <row r="600">
          <cell r="E600" t="e">
            <v>#VALUE!</v>
          </cell>
          <cell r="I600">
            <v>1</v>
          </cell>
        </row>
        <row r="601">
          <cell r="E601" t="e">
            <v>#VALUE!</v>
          </cell>
          <cell r="I601">
            <v>1</v>
          </cell>
        </row>
        <row r="602">
          <cell r="E602" t="e">
            <v>#VALUE!</v>
          </cell>
          <cell r="I602">
            <v>1</v>
          </cell>
        </row>
        <row r="603">
          <cell r="E603" t="e">
            <v>#VALUE!</v>
          </cell>
          <cell r="I603">
            <v>1</v>
          </cell>
        </row>
        <row r="604">
          <cell r="E604" t="e">
            <v>#VALUE!</v>
          </cell>
          <cell r="I604">
            <v>1</v>
          </cell>
        </row>
        <row r="605">
          <cell r="E605" t="e">
            <v>#VALUE!</v>
          </cell>
          <cell r="I605">
            <v>1</v>
          </cell>
        </row>
        <row r="606">
          <cell r="E606" t="e">
            <v>#VALUE!</v>
          </cell>
          <cell r="I606">
            <v>1</v>
          </cell>
        </row>
        <row r="607">
          <cell r="E607" t="e">
            <v>#VALUE!</v>
          </cell>
          <cell r="I607">
            <v>1</v>
          </cell>
        </row>
        <row r="608">
          <cell r="E608" t="e">
            <v>#VALUE!</v>
          </cell>
          <cell r="I608">
            <v>1</v>
          </cell>
        </row>
        <row r="609">
          <cell r="E609" t="e">
            <v>#VALUE!</v>
          </cell>
          <cell r="I609">
            <v>1</v>
          </cell>
        </row>
        <row r="610">
          <cell r="E610" t="e">
            <v>#VALUE!</v>
          </cell>
          <cell r="I610">
            <v>1</v>
          </cell>
        </row>
        <row r="611">
          <cell r="E611" t="e">
            <v>#VALUE!</v>
          </cell>
          <cell r="I611">
            <v>1</v>
          </cell>
        </row>
        <row r="612">
          <cell r="E612" t="e">
            <v>#VALUE!</v>
          </cell>
          <cell r="I612">
            <v>1</v>
          </cell>
        </row>
        <row r="613">
          <cell r="E613" t="e">
            <v>#VALUE!</v>
          </cell>
          <cell r="I613">
            <v>1</v>
          </cell>
        </row>
        <row r="614">
          <cell r="E614" t="e">
            <v>#VALUE!</v>
          </cell>
          <cell r="I614">
            <v>1</v>
          </cell>
        </row>
        <row r="615">
          <cell r="E615" t="e">
            <v>#VALUE!</v>
          </cell>
          <cell r="I615">
            <v>1</v>
          </cell>
        </row>
        <row r="616">
          <cell r="E616" t="e">
            <v>#VALUE!</v>
          </cell>
          <cell r="I616">
            <v>1</v>
          </cell>
        </row>
        <row r="617">
          <cell r="E617" t="e">
            <v>#VALUE!</v>
          </cell>
          <cell r="I617">
            <v>1</v>
          </cell>
        </row>
        <row r="618">
          <cell r="E618" t="e">
            <v>#VALUE!</v>
          </cell>
          <cell r="I618">
            <v>1</v>
          </cell>
        </row>
        <row r="619">
          <cell r="E619" t="e">
            <v>#VALUE!</v>
          </cell>
          <cell r="I619">
            <v>1</v>
          </cell>
        </row>
        <row r="620">
          <cell r="E620" t="e">
            <v>#VALUE!</v>
          </cell>
          <cell r="I620">
            <v>1</v>
          </cell>
        </row>
        <row r="621">
          <cell r="E621" t="e">
            <v>#VALUE!</v>
          </cell>
          <cell r="I621">
            <v>1</v>
          </cell>
        </row>
        <row r="622">
          <cell r="E622" t="e">
            <v>#VALUE!</v>
          </cell>
          <cell r="I622">
            <v>1</v>
          </cell>
        </row>
        <row r="623">
          <cell r="E623" t="str">
            <v>DC2DT34-DCK71</v>
          </cell>
          <cell r="I623">
            <v>51</v>
          </cell>
        </row>
        <row r="624">
          <cell r="E624" t="str">
            <v>DC2DT34-DCK71</v>
          </cell>
          <cell r="I624">
            <v>52</v>
          </cell>
        </row>
        <row r="625">
          <cell r="E625" t="str">
            <v>DC2KX53-DCK71</v>
          </cell>
          <cell r="I625">
            <v>43</v>
          </cell>
        </row>
        <row r="626">
          <cell r="E626" t="str">
            <v>DC2KX53-DCK71</v>
          </cell>
          <cell r="I626">
            <v>47</v>
          </cell>
        </row>
        <row r="627">
          <cell r="E627" t="str">
            <v>DC2KX53-DCK71</v>
          </cell>
          <cell r="I627">
            <v>50</v>
          </cell>
        </row>
        <row r="628">
          <cell r="E628" t="str">
            <v>DC3DD51-DCK70</v>
          </cell>
          <cell r="I628">
            <v>26</v>
          </cell>
        </row>
        <row r="629">
          <cell r="E629" t="str">
            <v>DC3DD51-DCK70</v>
          </cell>
          <cell r="I629">
            <v>20</v>
          </cell>
        </row>
        <row r="630">
          <cell r="E630" t="str">
            <v>DC3DD51-DCK70</v>
          </cell>
          <cell r="I630">
            <v>25</v>
          </cell>
        </row>
        <row r="631">
          <cell r="E631" t="str">
            <v>DC3DD52-DCK70</v>
          </cell>
          <cell r="I631">
            <v>26</v>
          </cell>
        </row>
        <row r="632">
          <cell r="E632" t="str">
            <v>DC3DD52-DCK70</v>
          </cell>
          <cell r="I632">
            <v>20</v>
          </cell>
        </row>
        <row r="633">
          <cell r="E633" t="str">
            <v>DC3DD52-DCK70</v>
          </cell>
          <cell r="I633">
            <v>25</v>
          </cell>
        </row>
        <row r="634">
          <cell r="E634" t="str">
            <v>DC3ME22-DCK71</v>
          </cell>
          <cell r="I634">
            <v>46</v>
          </cell>
        </row>
        <row r="635">
          <cell r="E635" t="str">
            <v>DC3ME22-DCK71</v>
          </cell>
          <cell r="I635">
            <v>48</v>
          </cell>
        </row>
        <row r="636">
          <cell r="E636" t="str">
            <v>DC2DT29-DCK71</v>
          </cell>
          <cell r="I636">
            <v>51</v>
          </cell>
        </row>
        <row r="637">
          <cell r="E637" t="str">
            <v>DC2DT29-DCK71</v>
          </cell>
          <cell r="I637">
            <v>52</v>
          </cell>
        </row>
        <row r="638">
          <cell r="E638" t="str">
            <v>DC3HT31-DCK71</v>
          </cell>
          <cell r="I638">
            <v>52</v>
          </cell>
        </row>
        <row r="639">
          <cell r="E639" t="str">
            <v>DC3HT31-DCK71</v>
          </cell>
          <cell r="I639">
            <v>51</v>
          </cell>
        </row>
        <row r="640">
          <cell r="E640" t="str">
            <v>DC3HT31-DCK71</v>
          </cell>
          <cell r="I640">
            <v>48</v>
          </cell>
        </row>
        <row r="641">
          <cell r="E641" t="str">
            <v>DC3HT31-DCK71</v>
          </cell>
          <cell r="I641">
            <v>52</v>
          </cell>
        </row>
        <row r="642">
          <cell r="E642" t="str">
            <v>DC3HT31-DCK71</v>
          </cell>
          <cell r="I642">
            <v>46</v>
          </cell>
        </row>
        <row r="643">
          <cell r="E643" t="str">
            <v>DC3HT31-DCK71</v>
          </cell>
          <cell r="I643">
            <v>48</v>
          </cell>
        </row>
        <row r="644">
          <cell r="E644" t="str">
            <v>DC3HT31-DCK71</v>
          </cell>
          <cell r="I644">
            <v>48</v>
          </cell>
        </row>
        <row r="645">
          <cell r="E645" t="str">
            <v>DC3HT31-DCK71</v>
          </cell>
          <cell r="I645">
            <v>53</v>
          </cell>
        </row>
        <row r="646">
          <cell r="E646" t="str">
            <v>DC3HT31-DCK71</v>
          </cell>
          <cell r="I646">
            <v>51</v>
          </cell>
        </row>
        <row r="647">
          <cell r="E647" t="str">
            <v>DC3CM32-DCK71</v>
          </cell>
          <cell r="I647">
            <v>42</v>
          </cell>
        </row>
        <row r="648">
          <cell r="E648" t="str">
            <v>DC3CM32-DCK71</v>
          </cell>
          <cell r="I648">
            <v>40</v>
          </cell>
        </row>
        <row r="649">
          <cell r="E649" t="str">
            <v>DC3CM32-DCK71</v>
          </cell>
          <cell r="I649">
            <v>40</v>
          </cell>
        </row>
        <row r="650">
          <cell r="E650" t="e">
            <v>#VALUE!</v>
          </cell>
          <cell r="I650">
            <v>1</v>
          </cell>
        </row>
        <row r="651">
          <cell r="E651" t="e">
            <v>#VALUE!</v>
          </cell>
          <cell r="I651">
            <v>1</v>
          </cell>
        </row>
        <row r="652">
          <cell r="E652" t="e">
            <v>#VALUE!</v>
          </cell>
          <cell r="I652">
            <v>1</v>
          </cell>
        </row>
        <row r="653">
          <cell r="E653" t="e">
            <v>#VALUE!</v>
          </cell>
          <cell r="I653">
            <v>1</v>
          </cell>
        </row>
        <row r="654">
          <cell r="E654" t="str">
            <v>DC3TM22-DCK70</v>
          </cell>
          <cell r="I654">
            <v>42</v>
          </cell>
        </row>
        <row r="655">
          <cell r="E655" t="str">
            <v>DC3OT71-DCK70</v>
          </cell>
          <cell r="I655">
            <v>48</v>
          </cell>
        </row>
        <row r="656">
          <cell r="E656" t="str">
            <v>DC3OT71-DCK70</v>
          </cell>
          <cell r="I656">
            <v>43</v>
          </cell>
        </row>
        <row r="657">
          <cell r="E657" t="str">
            <v>DC3OT71-DCK70</v>
          </cell>
          <cell r="I657">
            <v>48</v>
          </cell>
        </row>
        <row r="658">
          <cell r="E658" t="str">
            <v>DC2HT36-DCK71</v>
          </cell>
          <cell r="I658">
            <v>52</v>
          </cell>
        </row>
        <row r="659">
          <cell r="E659" t="str">
            <v>DC2HT36-DCK71</v>
          </cell>
          <cell r="I659">
            <v>51</v>
          </cell>
        </row>
        <row r="660">
          <cell r="E660" t="str">
            <v>DC2HT36-DCK71</v>
          </cell>
          <cell r="I660">
            <v>48</v>
          </cell>
        </row>
        <row r="661">
          <cell r="E661" t="str">
            <v>DC2HT36-DCK71</v>
          </cell>
          <cell r="I661">
            <v>52</v>
          </cell>
        </row>
        <row r="662">
          <cell r="E662" t="str">
            <v>DC2HT36-DCK71</v>
          </cell>
          <cell r="I662">
            <v>46</v>
          </cell>
        </row>
        <row r="663">
          <cell r="E663" t="str">
            <v>DC2HT36-DCK71</v>
          </cell>
          <cell r="I663">
            <v>48</v>
          </cell>
        </row>
        <row r="664">
          <cell r="E664" t="str">
            <v>DC2HT36-DCK71</v>
          </cell>
          <cell r="I664">
            <v>48</v>
          </cell>
        </row>
        <row r="665">
          <cell r="E665" t="str">
            <v>DC2HT36-DCK71</v>
          </cell>
          <cell r="I665">
            <v>53</v>
          </cell>
        </row>
        <row r="666">
          <cell r="E666" t="str">
            <v>DC2HT36-DCK71</v>
          </cell>
          <cell r="I666">
            <v>51</v>
          </cell>
        </row>
        <row r="667">
          <cell r="E667" t="e">
            <v>#VALUE!</v>
          </cell>
          <cell r="I667">
            <v>1</v>
          </cell>
        </row>
        <row r="668">
          <cell r="E668" t="e">
            <v>#VALUE!</v>
          </cell>
          <cell r="I668">
            <v>1</v>
          </cell>
        </row>
        <row r="669">
          <cell r="E669" t="e">
            <v>#VALUE!</v>
          </cell>
          <cell r="I669">
            <v>1</v>
          </cell>
        </row>
        <row r="670">
          <cell r="E670" t="e">
            <v>#VALUE!</v>
          </cell>
          <cell r="I670">
            <v>1</v>
          </cell>
        </row>
        <row r="671">
          <cell r="E671" t="str">
            <v>DC3MO24-DCK70</v>
          </cell>
          <cell r="I671">
            <v>6</v>
          </cell>
        </row>
        <row r="672">
          <cell r="E672" t="str">
            <v>DC1LL09-DCK70</v>
          </cell>
          <cell r="I672">
            <v>48</v>
          </cell>
        </row>
        <row r="673">
          <cell r="E673" t="str">
            <v>DC1LL09-DCK72</v>
          </cell>
          <cell r="I673">
            <v>57</v>
          </cell>
        </row>
        <row r="674">
          <cell r="E674" t="str">
            <v>DC1LL09-DCK71</v>
          </cell>
          <cell r="I674">
            <v>110</v>
          </cell>
        </row>
        <row r="675">
          <cell r="E675" t="str">
            <v>DC1LL09-DCK71</v>
          </cell>
          <cell r="I675">
            <v>112</v>
          </cell>
        </row>
        <row r="676">
          <cell r="E676" t="str">
            <v>DC1LL09-DCK71</v>
          </cell>
          <cell r="I676">
            <v>96</v>
          </cell>
        </row>
        <row r="677">
          <cell r="E677" t="str">
            <v>DC1LL09-DCK71</v>
          </cell>
          <cell r="I677">
            <v>88</v>
          </cell>
        </row>
        <row r="678">
          <cell r="E678" t="str">
            <v>DC1LL09-DCK71</v>
          </cell>
          <cell r="I678">
            <v>63</v>
          </cell>
        </row>
        <row r="679">
          <cell r="E679" t="str">
            <v>DC1LL09-DCK70</v>
          </cell>
          <cell r="I679">
            <v>89</v>
          </cell>
        </row>
        <row r="680">
          <cell r="E680" t="e">
            <v>#VALUE!</v>
          </cell>
          <cell r="I680">
            <v>1</v>
          </cell>
        </row>
        <row r="681">
          <cell r="E681" t="e">
            <v>#VALUE!</v>
          </cell>
          <cell r="I681">
            <v>1</v>
          </cell>
        </row>
        <row r="682">
          <cell r="E682" t="e">
            <v>#VALUE!</v>
          </cell>
          <cell r="I682">
            <v>1</v>
          </cell>
        </row>
        <row r="683">
          <cell r="E683" t="e">
            <v>#VALUE!</v>
          </cell>
          <cell r="I683">
            <v>1</v>
          </cell>
        </row>
        <row r="684">
          <cell r="E684" t="e">
            <v>#VALUE!</v>
          </cell>
          <cell r="I684">
            <v>1</v>
          </cell>
        </row>
        <row r="685">
          <cell r="E685" t="e">
            <v>#VALUE!</v>
          </cell>
          <cell r="I685">
            <v>1</v>
          </cell>
        </row>
        <row r="686">
          <cell r="E686" t="e">
            <v>#VALUE!</v>
          </cell>
          <cell r="I686">
            <v>1</v>
          </cell>
        </row>
        <row r="687">
          <cell r="E687" t="e">
            <v>#VALUE!</v>
          </cell>
          <cell r="I687">
            <v>1</v>
          </cell>
        </row>
        <row r="688">
          <cell r="E688" t="e">
            <v>#VALUE!</v>
          </cell>
          <cell r="I688">
            <v>1</v>
          </cell>
        </row>
        <row r="689">
          <cell r="E689" t="e">
            <v>#VALUE!</v>
          </cell>
          <cell r="I689">
            <v>1</v>
          </cell>
        </row>
        <row r="690">
          <cell r="E690" t="str">
            <v>DC2DT42-DCK71</v>
          </cell>
          <cell r="I690">
            <v>34</v>
          </cell>
        </row>
        <row r="691">
          <cell r="E691" t="e">
            <v>#VALUE!</v>
          </cell>
          <cell r="I691">
            <v>1</v>
          </cell>
        </row>
        <row r="692">
          <cell r="E692" t="str">
            <v>DC2DT42-DCK71</v>
          </cell>
          <cell r="I692">
            <v>37</v>
          </cell>
        </row>
        <row r="693">
          <cell r="E693" t="e">
            <v>#VALUE!</v>
          </cell>
          <cell r="I693">
            <v>1</v>
          </cell>
        </row>
        <row r="694">
          <cell r="E694" t="str">
            <v>DC3MX57-DCK71</v>
          </cell>
          <cell r="I694">
            <v>10</v>
          </cell>
        </row>
        <row r="695">
          <cell r="E695" t="str">
            <v>DC2OT70-DCK71</v>
          </cell>
          <cell r="I695">
            <v>54</v>
          </cell>
        </row>
        <row r="696">
          <cell r="E696" t="str">
            <v>DC2OT70-DCK71</v>
          </cell>
          <cell r="I696">
            <v>55</v>
          </cell>
        </row>
        <row r="697">
          <cell r="E697" t="str">
            <v>DC2OT70-DCK71</v>
          </cell>
          <cell r="I697">
            <v>54</v>
          </cell>
        </row>
        <row r="698">
          <cell r="E698" t="str">
            <v>DC2OT70-DCK71</v>
          </cell>
          <cell r="I698">
            <v>57</v>
          </cell>
        </row>
        <row r="699">
          <cell r="E699" t="str">
            <v>DC2OT70-DCK71</v>
          </cell>
          <cell r="I699">
            <v>56</v>
          </cell>
        </row>
        <row r="700">
          <cell r="E700" t="str">
            <v>DC2OT70-DCK71</v>
          </cell>
          <cell r="I700">
            <v>34</v>
          </cell>
        </row>
        <row r="701">
          <cell r="E701" t="str">
            <v>DC2OT70-DCK71</v>
          </cell>
          <cell r="I701">
            <v>37</v>
          </cell>
        </row>
        <row r="702">
          <cell r="E702" t="e">
            <v>#VALUE!</v>
          </cell>
          <cell r="I702">
            <v>1</v>
          </cell>
        </row>
        <row r="703">
          <cell r="E703" t="e">
            <v>#VALUE!</v>
          </cell>
          <cell r="I703">
            <v>1</v>
          </cell>
        </row>
        <row r="704">
          <cell r="E704" t="e">
            <v>#VALUE!</v>
          </cell>
          <cell r="I704">
            <v>1</v>
          </cell>
        </row>
        <row r="705">
          <cell r="E705" t="str">
            <v>DC3TM25-DCK70</v>
          </cell>
          <cell r="I705">
            <v>42</v>
          </cell>
        </row>
        <row r="706">
          <cell r="E706" t="str">
            <v>DC3DT41-DCK70</v>
          </cell>
          <cell r="I706">
            <v>32</v>
          </cell>
        </row>
        <row r="707">
          <cell r="E707" t="str">
            <v>DC3DT41-DCK70</v>
          </cell>
          <cell r="I707">
            <v>36</v>
          </cell>
        </row>
        <row r="708">
          <cell r="E708" t="e">
            <v>#VALUE!</v>
          </cell>
          <cell r="I708">
            <v>1</v>
          </cell>
        </row>
        <row r="709">
          <cell r="E709" t="e">
            <v>#VALUE!</v>
          </cell>
          <cell r="I709">
            <v>1</v>
          </cell>
        </row>
        <row r="710">
          <cell r="E710" t="e">
            <v>#VALUE!</v>
          </cell>
          <cell r="I710">
            <v>1</v>
          </cell>
        </row>
        <row r="711">
          <cell r="E711" t="e">
            <v>#VALUE!</v>
          </cell>
          <cell r="I711">
            <v>1</v>
          </cell>
        </row>
        <row r="712">
          <cell r="E712" t="e">
            <v>#VALUE!</v>
          </cell>
          <cell r="I712">
            <v>1</v>
          </cell>
        </row>
        <row r="713">
          <cell r="E713" t="e">
            <v>#VALUE!</v>
          </cell>
          <cell r="I713">
            <v>1</v>
          </cell>
        </row>
        <row r="714">
          <cell r="E714" t="e">
            <v>#VALUE!</v>
          </cell>
          <cell r="I714">
            <v>1</v>
          </cell>
        </row>
        <row r="715">
          <cell r="E715" t="e">
            <v>#VALUE!</v>
          </cell>
          <cell r="I715">
            <v>1</v>
          </cell>
        </row>
        <row r="716">
          <cell r="E716" t="e">
            <v>#VALUE!</v>
          </cell>
          <cell r="I716">
            <v>1</v>
          </cell>
        </row>
        <row r="717">
          <cell r="E717" t="e">
            <v>#VALUE!</v>
          </cell>
          <cell r="I717">
            <v>1</v>
          </cell>
        </row>
        <row r="718">
          <cell r="E718" t="str">
            <v>DC2DT32-DCK71</v>
          </cell>
          <cell r="I718">
            <v>51</v>
          </cell>
        </row>
        <row r="719">
          <cell r="E719" t="str">
            <v>DC2DT32-DCK71</v>
          </cell>
          <cell r="I719">
            <v>52</v>
          </cell>
        </row>
        <row r="720">
          <cell r="E720" t="str">
            <v>DC3CM22-DCK71</v>
          </cell>
          <cell r="I720">
            <v>42</v>
          </cell>
        </row>
        <row r="721">
          <cell r="E721" t="str">
            <v>DC3CM22-DCK71</v>
          </cell>
          <cell r="I721">
            <v>40</v>
          </cell>
        </row>
        <row r="722">
          <cell r="E722" t="str">
            <v>DC3CM22-DCK71</v>
          </cell>
          <cell r="I722">
            <v>40</v>
          </cell>
        </row>
        <row r="723">
          <cell r="E723" t="str">
            <v>DC3MX21-DCK71</v>
          </cell>
          <cell r="I723">
            <v>10</v>
          </cell>
        </row>
        <row r="724">
          <cell r="E724" t="str">
            <v>DC3MX45-DCK71</v>
          </cell>
          <cell r="I724">
            <v>10</v>
          </cell>
        </row>
        <row r="725">
          <cell r="E725" t="str">
            <v>DC3MX43-DCK71</v>
          </cell>
          <cell r="I725">
            <v>10</v>
          </cell>
        </row>
        <row r="726">
          <cell r="E726" t="str">
            <v>DC3MT31-DCK71</v>
          </cell>
          <cell r="I726">
            <v>5</v>
          </cell>
        </row>
        <row r="727">
          <cell r="E727" t="e">
            <v>#VALUE!</v>
          </cell>
          <cell r="I727">
            <v>1</v>
          </cell>
        </row>
        <row r="728">
          <cell r="E728" t="e">
            <v>#VALUE!</v>
          </cell>
          <cell r="I728">
            <v>1</v>
          </cell>
        </row>
        <row r="729">
          <cell r="E729" t="str">
            <v>DC2GT42-DCK71</v>
          </cell>
          <cell r="I729">
            <v>42</v>
          </cell>
        </row>
        <row r="730">
          <cell r="E730" t="str">
            <v>DC2GT42-DCK71</v>
          </cell>
          <cell r="I730">
            <v>19</v>
          </cell>
        </row>
        <row r="731">
          <cell r="E731" t="e">
            <v>#VALUE!</v>
          </cell>
          <cell r="I731">
            <v>1</v>
          </cell>
        </row>
        <row r="732">
          <cell r="E732" t="e">
            <v>#VALUE!</v>
          </cell>
          <cell r="I732">
            <v>1</v>
          </cell>
        </row>
        <row r="733">
          <cell r="E733" t="str">
            <v>DC2DD33-DCK71</v>
          </cell>
          <cell r="I733">
            <v>18</v>
          </cell>
        </row>
        <row r="734">
          <cell r="E734" t="str">
            <v>DC2GT33-DCK71</v>
          </cell>
          <cell r="I734">
            <v>22</v>
          </cell>
        </row>
        <row r="735">
          <cell r="E735" t="str">
            <v>DC2DD33-DCK71</v>
          </cell>
          <cell r="I735">
            <v>17</v>
          </cell>
        </row>
        <row r="736">
          <cell r="E736" t="str">
            <v>DC2GT33-DCK71</v>
          </cell>
          <cell r="I736">
            <v>20</v>
          </cell>
        </row>
        <row r="737">
          <cell r="E737" t="str">
            <v>DC2DD33-DCK71</v>
          </cell>
          <cell r="I737">
            <v>17</v>
          </cell>
        </row>
        <row r="738">
          <cell r="E738" t="str">
            <v>DC2GT33-DCK71</v>
          </cell>
          <cell r="I738">
            <v>19</v>
          </cell>
        </row>
        <row r="739">
          <cell r="E739" t="str">
            <v>DC2GT33-DCK71</v>
          </cell>
          <cell r="I739">
            <v>0</v>
          </cell>
        </row>
        <row r="740">
          <cell r="E740" t="str">
            <v>DC3DT43-DCK70</v>
          </cell>
          <cell r="I740">
            <v>32</v>
          </cell>
        </row>
        <row r="741">
          <cell r="E741" t="str">
            <v>DC3DT43-DCK70</v>
          </cell>
          <cell r="I741">
            <v>36</v>
          </cell>
        </row>
        <row r="742">
          <cell r="E742" t="e">
            <v>#VALUE!</v>
          </cell>
          <cell r="I742">
            <v>1</v>
          </cell>
        </row>
        <row r="743">
          <cell r="E743" t="e">
            <v>#VALUE!</v>
          </cell>
          <cell r="I743">
            <v>1</v>
          </cell>
        </row>
        <row r="744">
          <cell r="E744" t="e">
            <v>#VALUE!</v>
          </cell>
          <cell r="I744">
            <v>1</v>
          </cell>
        </row>
        <row r="745">
          <cell r="E745" t="e">
            <v>#VALUE!</v>
          </cell>
          <cell r="I745">
            <v>1</v>
          </cell>
        </row>
        <row r="746">
          <cell r="E746" t="str">
            <v>DC3DM61-DCK70</v>
          </cell>
          <cell r="I746">
            <v>12</v>
          </cell>
        </row>
        <row r="747">
          <cell r="E747" t="str">
            <v>DC3DM61-DCK71</v>
          </cell>
          <cell r="I747">
            <v>6</v>
          </cell>
        </row>
        <row r="748">
          <cell r="E748" t="str">
            <v>DC3TN51-DCK70</v>
          </cell>
          <cell r="I748">
            <v>41</v>
          </cell>
        </row>
        <row r="749">
          <cell r="E749" t="str">
            <v>DC3TN51-DCK70</v>
          </cell>
          <cell r="I749">
            <v>48</v>
          </cell>
        </row>
        <row r="750">
          <cell r="E750" t="e">
            <v>#VALUE!</v>
          </cell>
          <cell r="I750">
            <v>1</v>
          </cell>
        </row>
        <row r="751">
          <cell r="E751" t="e">
            <v>#VALUE!</v>
          </cell>
          <cell r="I751">
            <v>1</v>
          </cell>
        </row>
        <row r="752">
          <cell r="E752" t="e">
            <v>#VALUE!</v>
          </cell>
          <cell r="I752">
            <v>1</v>
          </cell>
        </row>
        <row r="753">
          <cell r="E753" t="str">
            <v>DC3ME29-DCK71</v>
          </cell>
          <cell r="I753">
            <v>54</v>
          </cell>
        </row>
        <row r="754">
          <cell r="E754" t="str">
            <v>DC3ME29-DCK71</v>
          </cell>
          <cell r="I754">
            <v>56</v>
          </cell>
        </row>
        <row r="755">
          <cell r="E755" t="str">
            <v>DC3ME29-DCK71</v>
          </cell>
          <cell r="I755">
            <v>54</v>
          </cell>
        </row>
        <row r="756">
          <cell r="E756" t="str">
            <v>DC3ME29-DCK71</v>
          </cell>
          <cell r="I756">
            <v>58</v>
          </cell>
        </row>
        <row r="757">
          <cell r="E757" t="str">
            <v>DC3ME29-DCK71</v>
          </cell>
          <cell r="I757">
            <v>56</v>
          </cell>
        </row>
        <row r="758">
          <cell r="E758" t="e">
            <v>#VALUE!</v>
          </cell>
          <cell r="I758">
            <v>1</v>
          </cell>
        </row>
        <row r="759">
          <cell r="E759" t="e">
            <v>#VALUE!</v>
          </cell>
          <cell r="I759">
            <v>1</v>
          </cell>
        </row>
        <row r="760">
          <cell r="E760" t="e">
            <v>#VALUE!</v>
          </cell>
          <cell r="I760">
            <v>1</v>
          </cell>
        </row>
        <row r="761">
          <cell r="E761" t="e">
            <v>#VALUE!</v>
          </cell>
          <cell r="I761">
            <v>1</v>
          </cell>
        </row>
        <row r="762">
          <cell r="E762" t="e">
            <v>#VALUE!</v>
          </cell>
          <cell r="I762">
            <v>1</v>
          </cell>
        </row>
        <row r="763">
          <cell r="E763" t="e">
            <v>#VALUE!</v>
          </cell>
          <cell r="I763">
            <v>1</v>
          </cell>
        </row>
        <row r="764">
          <cell r="E764" t="e">
            <v>#VALUE!</v>
          </cell>
          <cell r="I764">
            <v>1</v>
          </cell>
        </row>
        <row r="765">
          <cell r="E765" t="e">
            <v>#VALUE!</v>
          </cell>
          <cell r="I765">
            <v>1</v>
          </cell>
        </row>
        <row r="766">
          <cell r="E766" t="e">
            <v>#VALUE!</v>
          </cell>
          <cell r="I766">
            <v>1</v>
          </cell>
        </row>
        <row r="767">
          <cell r="E767" t="e">
            <v>#VALUE!</v>
          </cell>
          <cell r="I767">
            <v>1</v>
          </cell>
        </row>
        <row r="768">
          <cell r="E768" t="e">
            <v>#VALUE!</v>
          </cell>
          <cell r="I768">
            <v>1</v>
          </cell>
        </row>
        <row r="769">
          <cell r="E769" t="e">
            <v>#VALUE!</v>
          </cell>
          <cell r="I769">
            <v>1</v>
          </cell>
        </row>
        <row r="770">
          <cell r="E770" t="e">
            <v>#VALUE!</v>
          </cell>
          <cell r="I770">
            <v>1</v>
          </cell>
        </row>
        <row r="771">
          <cell r="E771" t="e">
            <v>#VALUE!</v>
          </cell>
          <cell r="I771">
            <v>1</v>
          </cell>
        </row>
        <row r="772">
          <cell r="E772" t="e">
            <v>#VALUE!</v>
          </cell>
          <cell r="I772">
            <v>1</v>
          </cell>
        </row>
        <row r="773">
          <cell r="E773" t="e">
            <v>#VALUE!</v>
          </cell>
          <cell r="I773">
            <v>1</v>
          </cell>
        </row>
        <row r="774">
          <cell r="E774" t="e">
            <v>#VALUE!</v>
          </cell>
          <cell r="I774">
            <v>1</v>
          </cell>
        </row>
        <row r="775">
          <cell r="E775" t="e">
            <v>#VALUE!</v>
          </cell>
          <cell r="I775">
            <v>1</v>
          </cell>
        </row>
        <row r="776">
          <cell r="E776" t="e">
            <v>#VALUE!</v>
          </cell>
          <cell r="I776">
            <v>1</v>
          </cell>
        </row>
        <row r="777">
          <cell r="E777" t="e">
            <v>#VALUE!</v>
          </cell>
          <cell r="I777">
            <v>1</v>
          </cell>
        </row>
        <row r="778">
          <cell r="E778" t="e">
            <v>#VALUE!</v>
          </cell>
          <cell r="I778">
            <v>1</v>
          </cell>
        </row>
        <row r="779">
          <cell r="E779" t="str">
            <v>DC2DD94-DCK71</v>
          </cell>
          <cell r="I779">
            <v>18</v>
          </cell>
        </row>
        <row r="780">
          <cell r="E780" t="str">
            <v>DC2DD94-DCK71</v>
          </cell>
          <cell r="I780">
            <v>17</v>
          </cell>
        </row>
        <row r="781">
          <cell r="E781" t="str">
            <v>DC2DD94-DCK71</v>
          </cell>
          <cell r="I781">
            <v>17</v>
          </cell>
        </row>
        <row r="782">
          <cell r="E782" t="str">
            <v>DC3CM21-DCK71</v>
          </cell>
          <cell r="I782">
            <v>42</v>
          </cell>
        </row>
        <row r="783">
          <cell r="E783" t="str">
            <v>DC3CM21-DCK71</v>
          </cell>
          <cell r="I783">
            <v>40</v>
          </cell>
        </row>
        <row r="784">
          <cell r="E784" t="str">
            <v>DC3CM21-DCK71</v>
          </cell>
          <cell r="I784">
            <v>40</v>
          </cell>
        </row>
        <row r="785">
          <cell r="E785" t="e">
            <v>#VALUE!</v>
          </cell>
          <cell r="I785">
            <v>1</v>
          </cell>
        </row>
        <row r="786">
          <cell r="E786" t="e">
            <v>#VALUE!</v>
          </cell>
          <cell r="I786">
            <v>1</v>
          </cell>
        </row>
        <row r="787">
          <cell r="E787" t="e">
            <v>#VALUE!</v>
          </cell>
          <cell r="I787">
            <v>1</v>
          </cell>
        </row>
        <row r="788">
          <cell r="E788" t="e">
            <v>#VALUE!</v>
          </cell>
          <cell r="I788">
            <v>1</v>
          </cell>
        </row>
        <row r="789">
          <cell r="E789" t="e">
            <v>#VALUE!</v>
          </cell>
          <cell r="I789">
            <v>1</v>
          </cell>
        </row>
        <row r="790">
          <cell r="E790" t="e">
            <v>#VALUE!</v>
          </cell>
          <cell r="I790">
            <v>1</v>
          </cell>
        </row>
        <row r="791">
          <cell r="E791" t="e">
            <v>#VALUE!</v>
          </cell>
          <cell r="I791">
            <v>1</v>
          </cell>
        </row>
        <row r="792">
          <cell r="E792" t="e">
            <v>#VALUE!</v>
          </cell>
          <cell r="I792">
            <v>1</v>
          </cell>
        </row>
        <row r="793">
          <cell r="E793" t="str">
            <v>DC3HT16-DCK70</v>
          </cell>
          <cell r="I793">
            <v>46</v>
          </cell>
        </row>
        <row r="794">
          <cell r="E794" t="str">
            <v>DC3HT16-DCK70</v>
          </cell>
          <cell r="I794">
            <v>49</v>
          </cell>
        </row>
        <row r="795">
          <cell r="E795" t="str">
            <v>DC3HT16-DCK70</v>
          </cell>
          <cell r="I795">
            <v>48</v>
          </cell>
        </row>
        <row r="796">
          <cell r="E796" t="str">
            <v>DC3HT16-DCK70</v>
          </cell>
          <cell r="I796">
            <v>50</v>
          </cell>
        </row>
        <row r="797">
          <cell r="E797" t="str">
            <v>DC3HT16-DCK70</v>
          </cell>
          <cell r="I797">
            <v>46</v>
          </cell>
        </row>
        <row r="798">
          <cell r="E798" t="str">
            <v>DC3HT16-DCK70</v>
          </cell>
          <cell r="I798">
            <v>52</v>
          </cell>
        </row>
        <row r="799">
          <cell r="E799" t="str">
            <v>DC3HT16-DCK70</v>
          </cell>
          <cell r="I799">
            <v>50</v>
          </cell>
        </row>
        <row r="800">
          <cell r="E800" t="str">
            <v>DC3HT16-DCK70</v>
          </cell>
          <cell r="I800">
            <v>45</v>
          </cell>
        </row>
        <row r="801">
          <cell r="E801" t="e">
            <v>#VALUE!</v>
          </cell>
          <cell r="I801">
            <v>1</v>
          </cell>
        </row>
        <row r="802">
          <cell r="E802" t="str">
            <v>DC3MT69-DCK71</v>
          </cell>
          <cell r="I802">
            <v>5</v>
          </cell>
        </row>
        <row r="803">
          <cell r="E803" t="e">
            <v>#VALUE!</v>
          </cell>
          <cell r="I803">
            <v>1</v>
          </cell>
        </row>
        <row r="804">
          <cell r="E804" t="e">
            <v>#VALUE!</v>
          </cell>
          <cell r="I804">
            <v>1</v>
          </cell>
        </row>
        <row r="805">
          <cell r="E805" t="e">
            <v>#VALUE!</v>
          </cell>
          <cell r="I805">
            <v>1</v>
          </cell>
        </row>
        <row r="806">
          <cell r="E806" t="e">
            <v>#VALUE!</v>
          </cell>
          <cell r="I806">
            <v>1</v>
          </cell>
        </row>
        <row r="807">
          <cell r="E807" t="e">
            <v>#VALUE!</v>
          </cell>
          <cell r="I807">
            <v>1</v>
          </cell>
        </row>
        <row r="808">
          <cell r="E808" t="e">
            <v>#VALUE!</v>
          </cell>
          <cell r="I808">
            <v>1</v>
          </cell>
        </row>
        <row r="809">
          <cell r="E809" t="e">
            <v>#VALUE!</v>
          </cell>
          <cell r="I809">
            <v>1</v>
          </cell>
        </row>
        <row r="810">
          <cell r="E810" t="e">
            <v>#VALUE!</v>
          </cell>
          <cell r="I810">
            <v>1</v>
          </cell>
        </row>
        <row r="811">
          <cell r="E811" t="e">
            <v>#VALUE!</v>
          </cell>
          <cell r="I811">
            <v>1</v>
          </cell>
        </row>
        <row r="812">
          <cell r="E812" t="e">
            <v>#VALUE!</v>
          </cell>
          <cell r="I812">
            <v>1</v>
          </cell>
        </row>
        <row r="813">
          <cell r="E813" t="e">
            <v>#VALUE!</v>
          </cell>
          <cell r="I813">
            <v>1</v>
          </cell>
        </row>
        <row r="814">
          <cell r="E814" t="e">
            <v>#VALUE!</v>
          </cell>
          <cell r="I814">
            <v>1</v>
          </cell>
        </row>
        <row r="815">
          <cell r="E815" t="e">
            <v>#VALUE!</v>
          </cell>
          <cell r="I815">
            <v>1</v>
          </cell>
        </row>
        <row r="816">
          <cell r="E816" t="str">
            <v>DC3VL24-DCK71</v>
          </cell>
          <cell r="I816">
            <v>63</v>
          </cell>
        </row>
        <row r="817">
          <cell r="E817" t="str">
            <v>DC3TM23-DCK70</v>
          </cell>
          <cell r="I817">
            <v>42</v>
          </cell>
        </row>
        <row r="818">
          <cell r="E818" t="str">
            <v>DC3VS72-DCK70</v>
          </cell>
          <cell r="I818">
            <v>8</v>
          </cell>
        </row>
        <row r="819">
          <cell r="E819" t="str">
            <v>DC3QM32-DCK70</v>
          </cell>
          <cell r="I819">
            <v>49</v>
          </cell>
        </row>
        <row r="820">
          <cell r="E820" t="str">
            <v>DC3VL39-DCK70</v>
          </cell>
          <cell r="I820">
            <v>43</v>
          </cell>
        </row>
        <row r="821">
          <cell r="E821" t="str">
            <v>DC3QM32-DCK70</v>
          </cell>
          <cell r="I821">
            <v>44</v>
          </cell>
        </row>
        <row r="822">
          <cell r="E822" t="str">
            <v>DC3QM32-DCK70</v>
          </cell>
          <cell r="I822">
            <v>49</v>
          </cell>
        </row>
        <row r="823">
          <cell r="E823" t="str">
            <v>DC3VL39-DCK70</v>
          </cell>
          <cell r="I823">
            <v>37</v>
          </cell>
        </row>
        <row r="824">
          <cell r="E824" t="str">
            <v>DC3QM32-DCK70</v>
          </cell>
          <cell r="I824">
            <v>52</v>
          </cell>
        </row>
        <row r="825">
          <cell r="E825" t="str">
            <v>DC3VL39-DCK70</v>
          </cell>
          <cell r="I825">
            <v>36</v>
          </cell>
        </row>
        <row r="826">
          <cell r="E826" t="str">
            <v>DC3QM32-DCK70</v>
          </cell>
          <cell r="I826">
            <v>52</v>
          </cell>
        </row>
        <row r="827">
          <cell r="E827" t="str">
            <v>DC3QM32-DCK71</v>
          </cell>
          <cell r="I827">
            <v>48</v>
          </cell>
        </row>
        <row r="828">
          <cell r="E828" t="str">
            <v>DC3QM32-DCK71</v>
          </cell>
          <cell r="I828">
            <v>44</v>
          </cell>
        </row>
        <row r="829">
          <cell r="E829" t="str">
            <v>DC3QM32-DCK71</v>
          </cell>
          <cell r="I829">
            <v>53</v>
          </cell>
        </row>
        <row r="830">
          <cell r="E830" t="str">
            <v>DC3QM32-DCK71</v>
          </cell>
          <cell r="I830">
            <v>33</v>
          </cell>
        </row>
        <row r="831">
          <cell r="E831" t="str">
            <v>DC3QM32-DCK71</v>
          </cell>
          <cell r="I831">
            <v>32</v>
          </cell>
        </row>
        <row r="832">
          <cell r="E832" t="str">
            <v>DC3TN34-DCK70</v>
          </cell>
          <cell r="I832">
            <v>41</v>
          </cell>
        </row>
        <row r="833">
          <cell r="E833" t="str">
            <v>DC3TN34-DCK70</v>
          </cell>
          <cell r="I833">
            <v>48</v>
          </cell>
        </row>
        <row r="834">
          <cell r="E834" t="str">
            <v>DC3EC26-DCK71</v>
          </cell>
          <cell r="I834">
            <v>57</v>
          </cell>
        </row>
        <row r="835">
          <cell r="E835" t="str">
            <v>DC3EC26-DCK71</v>
          </cell>
          <cell r="I835">
            <v>58</v>
          </cell>
        </row>
        <row r="836">
          <cell r="E836" t="str">
            <v>DC1CB53-DCK71</v>
          </cell>
          <cell r="I836">
            <v>0</v>
          </cell>
        </row>
        <row r="837">
          <cell r="E837" t="str">
            <v>DC2QM27-DCK71</v>
          </cell>
          <cell r="I837">
            <v>48</v>
          </cell>
        </row>
        <row r="838">
          <cell r="E838" t="str">
            <v>DC2QM27-DCK71</v>
          </cell>
          <cell r="I838">
            <v>44</v>
          </cell>
        </row>
        <row r="839">
          <cell r="E839" t="str">
            <v>DC2QM27-DCK71</v>
          </cell>
          <cell r="I839">
            <v>53</v>
          </cell>
        </row>
        <row r="840">
          <cell r="E840" t="str">
            <v>DC3KV80-DCK70</v>
          </cell>
          <cell r="I840">
            <v>8</v>
          </cell>
        </row>
        <row r="841">
          <cell r="E841" t="str">
            <v>DC3CT59-DCK70</v>
          </cell>
          <cell r="I841">
            <v>24</v>
          </cell>
        </row>
        <row r="842">
          <cell r="E842" t="str">
            <v>DC3CT59-DCK70</v>
          </cell>
          <cell r="I842">
            <v>19</v>
          </cell>
        </row>
        <row r="843">
          <cell r="E843" t="str">
            <v>DC3CT59-DCK70</v>
          </cell>
          <cell r="I843">
            <v>12</v>
          </cell>
        </row>
        <row r="844">
          <cell r="E844" t="str">
            <v>DC3CT59-DCK70</v>
          </cell>
          <cell r="I844">
            <v>26</v>
          </cell>
        </row>
        <row r="845">
          <cell r="E845" t="str">
            <v>DC3CT59-DCK70</v>
          </cell>
          <cell r="I845">
            <v>20</v>
          </cell>
        </row>
        <row r="846">
          <cell r="E846" t="str">
            <v>DC3CT59-DCK70</v>
          </cell>
          <cell r="I846">
            <v>25</v>
          </cell>
        </row>
        <row r="847">
          <cell r="E847" t="str">
            <v>DC3HT32-DCK70</v>
          </cell>
          <cell r="I847">
            <v>46</v>
          </cell>
        </row>
        <row r="848">
          <cell r="E848" t="str">
            <v>DC3HT32-DCK70</v>
          </cell>
          <cell r="I848">
            <v>47</v>
          </cell>
        </row>
        <row r="849">
          <cell r="E849" t="str">
            <v>DC3HT32-DCK70</v>
          </cell>
          <cell r="I849">
            <v>48</v>
          </cell>
        </row>
        <row r="850">
          <cell r="E850" t="str">
            <v>DC3HT32-DCK70</v>
          </cell>
          <cell r="I850">
            <v>50</v>
          </cell>
        </row>
        <row r="851">
          <cell r="E851" t="str">
            <v>DC3HT32-DCK70</v>
          </cell>
          <cell r="I851">
            <v>48</v>
          </cell>
        </row>
        <row r="852">
          <cell r="E852" t="str">
            <v>DC3HT32-DCK70</v>
          </cell>
          <cell r="I852">
            <v>52</v>
          </cell>
        </row>
        <row r="853">
          <cell r="E853" t="str">
            <v>DC3HT32-DCK70</v>
          </cell>
          <cell r="I853">
            <v>50</v>
          </cell>
        </row>
        <row r="854">
          <cell r="E854" t="str">
            <v>DC3HT32-DCK70</v>
          </cell>
          <cell r="I854">
            <v>47</v>
          </cell>
        </row>
        <row r="855">
          <cell r="E855" t="str">
            <v>DC3CA61-DCK70</v>
          </cell>
          <cell r="I855">
            <v>24</v>
          </cell>
        </row>
        <row r="856">
          <cell r="E856" t="str">
            <v>DC3CA61-DCK70</v>
          </cell>
          <cell r="I856">
            <v>19</v>
          </cell>
        </row>
        <row r="857">
          <cell r="E857" t="str">
            <v>DC3CA61-DCK70</v>
          </cell>
          <cell r="I857">
            <v>12</v>
          </cell>
        </row>
        <row r="858">
          <cell r="E858" t="str">
            <v>DC3DB61-DCK70</v>
          </cell>
          <cell r="I858">
            <v>24</v>
          </cell>
        </row>
        <row r="859">
          <cell r="E859" t="str">
            <v>DC3DB61-DCK70</v>
          </cell>
          <cell r="I859">
            <v>19</v>
          </cell>
        </row>
        <row r="860">
          <cell r="E860" t="str">
            <v>DC3DB61-DCK70</v>
          </cell>
          <cell r="I860">
            <v>12</v>
          </cell>
        </row>
        <row r="861">
          <cell r="E861" t="str">
            <v>DC2MO17-DCK71</v>
          </cell>
          <cell r="I861">
            <v>17</v>
          </cell>
        </row>
        <row r="862">
          <cell r="E862" t="str">
            <v>DC3VL34-DCK71</v>
          </cell>
          <cell r="I862">
            <v>63</v>
          </cell>
        </row>
        <row r="863">
          <cell r="E863" t="str">
            <v>DC3QM51-DCK71</v>
          </cell>
          <cell r="I863">
            <v>48</v>
          </cell>
        </row>
        <row r="864">
          <cell r="E864" t="str">
            <v>DC3QM51-DCK71</v>
          </cell>
          <cell r="I864">
            <v>44</v>
          </cell>
        </row>
        <row r="865">
          <cell r="E865" t="str">
            <v>DC3QM51-DCK71</v>
          </cell>
          <cell r="I865">
            <v>53</v>
          </cell>
        </row>
        <row r="866">
          <cell r="E866" t="str">
            <v>DC3QM51-DCK71</v>
          </cell>
          <cell r="I866">
            <v>34</v>
          </cell>
        </row>
        <row r="867">
          <cell r="E867" t="str">
            <v>DC3QM51-DCK71</v>
          </cell>
          <cell r="I867">
            <v>32</v>
          </cell>
        </row>
        <row r="868">
          <cell r="E868" t="e">
            <v>#VALUE!</v>
          </cell>
          <cell r="I868">
            <v>1</v>
          </cell>
        </row>
        <row r="869">
          <cell r="E869" t="e">
            <v>#VALUE!</v>
          </cell>
          <cell r="I869">
            <v>1</v>
          </cell>
        </row>
        <row r="870">
          <cell r="E870" t="e">
            <v>#VALUE!</v>
          </cell>
          <cell r="I870">
            <v>1</v>
          </cell>
        </row>
        <row r="871">
          <cell r="E871" t="e">
            <v>#VALUE!</v>
          </cell>
          <cell r="I871">
            <v>1</v>
          </cell>
        </row>
        <row r="872">
          <cell r="E872" t="e">
            <v>#VALUE!</v>
          </cell>
          <cell r="I872">
            <v>1</v>
          </cell>
        </row>
        <row r="873">
          <cell r="E873" t="e">
            <v>#VALUE!</v>
          </cell>
          <cell r="I873">
            <v>1</v>
          </cell>
        </row>
        <row r="874">
          <cell r="E874" t="e">
            <v>#VALUE!</v>
          </cell>
          <cell r="I874">
            <v>1</v>
          </cell>
        </row>
        <row r="875">
          <cell r="E875" t="e">
            <v>#VALUE!</v>
          </cell>
          <cell r="I875">
            <v>1</v>
          </cell>
        </row>
        <row r="876">
          <cell r="E876" t="e">
            <v>#VALUE!</v>
          </cell>
          <cell r="I876">
            <v>1</v>
          </cell>
        </row>
        <row r="877">
          <cell r="E877" t="e">
            <v>#VALUE!</v>
          </cell>
          <cell r="I877">
            <v>1</v>
          </cell>
        </row>
        <row r="878">
          <cell r="E878" t="str">
            <v>DC3VL32-DCK71</v>
          </cell>
          <cell r="I878">
            <v>47</v>
          </cell>
        </row>
        <row r="879">
          <cell r="E879" t="str">
            <v>DC3VL32-DCK71</v>
          </cell>
          <cell r="I879">
            <v>41</v>
          </cell>
        </row>
        <row r="880">
          <cell r="E880" t="str">
            <v>DC3VL32-DCK71</v>
          </cell>
          <cell r="I880">
            <v>40</v>
          </cell>
        </row>
        <row r="881">
          <cell r="E881" t="str">
            <v>DC3KX63-DCK71</v>
          </cell>
          <cell r="I881">
            <v>43</v>
          </cell>
        </row>
        <row r="882">
          <cell r="E882" t="str">
            <v>DC3KX63-DCK71</v>
          </cell>
          <cell r="I882">
            <v>47</v>
          </cell>
        </row>
        <row r="883">
          <cell r="E883" t="str">
            <v>DC3KX63-DCK71</v>
          </cell>
          <cell r="I883">
            <v>50</v>
          </cell>
        </row>
        <row r="884">
          <cell r="E884" t="str">
            <v>DC3VL28-DCK71</v>
          </cell>
          <cell r="I884">
            <v>63</v>
          </cell>
        </row>
        <row r="885">
          <cell r="E885" t="str">
            <v>DC3QM22-DCK71</v>
          </cell>
          <cell r="I885">
            <v>48</v>
          </cell>
        </row>
        <row r="886">
          <cell r="E886" t="str">
            <v>DC3QM22-DCK71</v>
          </cell>
          <cell r="I886">
            <v>44</v>
          </cell>
        </row>
        <row r="887">
          <cell r="E887" t="str">
            <v>DC3QM22-DCK71</v>
          </cell>
          <cell r="I887">
            <v>53</v>
          </cell>
        </row>
        <row r="888">
          <cell r="E888" t="str">
            <v>DC3LG26-DCK70</v>
          </cell>
          <cell r="I888">
            <v>54</v>
          </cell>
        </row>
        <row r="889">
          <cell r="E889" t="str">
            <v>DC3QM21-DCK71</v>
          </cell>
          <cell r="I889">
            <v>48</v>
          </cell>
        </row>
        <row r="890">
          <cell r="E890" t="str">
            <v>DC3LG26-DCK70</v>
          </cell>
          <cell r="I890">
            <v>53</v>
          </cell>
        </row>
        <row r="891">
          <cell r="E891" t="str">
            <v>DC3QM21-DCK71</v>
          </cell>
          <cell r="I891">
            <v>44</v>
          </cell>
        </row>
        <row r="892">
          <cell r="E892" t="str">
            <v>DC3QM21-DCK71</v>
          </cell>
          <cell r="I892">
            <v>53</v>
          </cell>
        </row>
        <row r="893">
          <cell r="E893" t="str">
            <v>DC3LG26-DCK71</v>
          </cell>
          <cell r="I893">
            <v>47</v>
          </cell>
        </row>
        <row r="894">
          <cell r="E894" t="str">
            <v>DC3QM21-DCK71</v>
          </cell>
          <cell r="I894">
            <v>57</v>
          </cell>
        </row>
        <row r="895">
          <cell r="E895" t="str">
            <v>DC3LG26-DCK71</v>
          </cell>
          <cell r="I895">
            <v>41</v>
          </cell>
        </row>
        <row r="896">
          <cell r="E896" t="str">
            <v>DC3QM21-DCK71</v>
          </cell>
          <cell r="I896">
            <v>58</v>
          </cell>
        </row>
        <row r="897">
          <cell r="E897" t="str">
            <v>DC3LG26-DCK71</v>
          </cell>
          <cell r="I897">
            <v>41</v>
          </cell>
        </row>
        <row r="898">
          <cell r="E898" t="str">
            <v>DC3EC31-DCK71</v>
          </cell>
          <cell r="I898">
            <v>57</v>
          </cell>
        </row>
        <row r="899">
          <cell r="E899" t="str">
            <v>DC3EC31-DCK71</v>
          </cell>
          <cell r="I899">
            <v>58</v>
          </cell>
        </row>
        <row r="900">
          <cell r="E900" t="e">
            <v>#VALUE!</v>
          </cell>
          <cell r="I900">
            <v>1</v>
          </cell>
        </row>
        <row r="901">
          <cell r="E901" t="e">
            <v>#VALUE!</v>
          </cell>
          <cell r="I901">
            <v>1</v>
          </cell>
        </row>
        <row r="902">
          <cell r="E902" t="e">
            <v>#VALUE!</v>
          </cell>
          <cell r="I902">
            <v>1</v>
          </cell>
        </row>
        <row r="903">
          <cell r="E903" t="e">
            <v>#VALUE!</v>
          </cell>
          <cell r="I903">
            <v>1</v>
          </cell>
        </row>
        <row r="904">
          <cell r="E904" t="e">
            <v>#VALUE!</v>
          </cell>
          <cell r="I904">
            <v>1</v>
          </cell>
        </row>
        <row r="905">
          <cell r="E905" t="e">
            <v>#VALUE!</v>
          </cell>
          <cell r="I905">
            <v>1</v>
          </cell>
        </row>
        <row r="906">
          <cell r="E906" t="e">
            <v>#VALUE!</v>
          </cell>
          <cell r="I906">
            <v>1</v>
          </cell>
        </row>
        <row r="907">
          <cell r="E907" t="e">
            <v>#VALUE!</v>
          </cell>
          <cell r="I907">
            <v>1</v>
          </cell>
        </row>
        <row r="908">
          <cell r="E908" t="e">
            <v>#VALUE!</v>
          </cell>
          <cell r="I908">
            <v>1</v>
          </cell>
        </row>
        <row r="909">
          <cell r="E909" t="e">
            <v>#VALUE!</v>
          </cell>
          <cell r="I909">
            <v>1</v>
          </cell>
        </row>
        <row r="910">
          <cell r="E910" t="e">
            <v>#VALUE!</v>
          </cell>
          <cell r="I910">
            <v>1</v>
          </cell>
        </row>
        <row r="911">
          <cell r="E911" t="e">
            <v>#VALUE!</v>
          </cell>
          <cell r="I911">
            <v>1</v>
          </cell>
        </row>
        <row r="912">
          <cell r="E912" t="e">
            <v>#VALUE!</v>
          </cell>
          <cell r="I912">
            <v>1</v>
          </cell>
        </row>
        <row r="913">
          <cell r="E913" t="e">
            <v>#VALUE!</v>
          </cell>
          <cell r="I913">
            <v>1</v>
          </cell>
        </row>
        <row r="914">
          <cell r="E914" t="e">
            <v>#VALUE!</v>
          </cell>
          <cell r="I914">
            <v>1</v>
          </cell>
        </row>
        <row r="915">
          <cell r="E915" t="e">
            <v>#VALUE!</v>
          </cell>
          <cell r="I915">
            <v>1</v>
          </cell>
        </row>
        <row r="916">
          <cell r="E916" t="e">
            <v>#VALUE!</v>
          </cell>
          <cell r="I916">
            <v>1</v>
          </cell>
        </row>
        <row r="917">
          <cell r="E917" t="e">
            <v>#VALUE!</v>
          </cell>
          <cell r="I917">
            <v>1</v>
          </cell>
        </row>
        <row r="918">
          <cell r="E918" t="e">
            <v>#VALUE!</v>
          </cell>
          <cell r="I918">
            <v>1</v>
          </cell>
        </row>
        <row r="919">
          <cell r="E919" t="e">
            <v>#VALUE!</v>
          </cell>
          <cell r="I919">
            <v>1</v>
          </cell>
        </row>
        <row r="920">
          <cell r="E920" t="e">
            <v>#VALUE!</v>
          </cell>
          <cell r="I920">
            <v>1</v>
          </cell>
        </row>
        <row r="921">
          <cell r="E921" t="e">
            <v>#VALUE!</v>
          </cell>
          <cell r="I921">
            <v>1</v>
          </cell>
        </row>
        <row r="922">
          <cell r="E922" t="e">
            <v>#VALUE!</v>
          </cell>
          <cell r="I922">
            <v>1</v>
          </cell>
        </row>
        <row r="923">
          <cell r="E923" t="e">
            <v>#VALUE!</v>
          </cell>
          <cell r="I923">
            <v>1</v>
          </cell>
        </row>
        <row r="924">
          <cell r="E924" t="e">
            <v>#VALUE!</v>
          </cell>
          <cell r="I924">
            <v>1</v>
          </cell>
        </row>
        <row r="925">
          <cell r="E925" t="e">
            <v>#VALUE!</v>
          </cell>
          <cell r="I925">
            <v>1</v>
          </cell>
        </row>
        <row r="926">
          <cell r="E926" t="e">
            <v>#VALUE!</v>
          </cell>
          <cell r="I926">
            <v>1</v>
          </cell>
        </row>
        <row r="927">
          <cell r="E927" t="e">
            <v>#VALUE!</v>
          </cell>
          <cell r="I927">
            <v>1</v>
          </cell>
        </row>
        <row r="928">
          <cell r="E928" t="e">
            <v>#VALUE!</v>
          </cell>
          <cell r="I928">
            <v>1</v>
          </cell>
        </row>
        <row r="929">
          <cell r="E929" t="e">
            <v>#VALUE!</v>
          </cell>
          <cell r="I929">
            <v>1</v>
          </cell>
        </row>
        <row r="930">
          <cell r="E930" t="e">
            <v>#VALUE!</v>
          </cell>
          <cell r="I930">
            <v>1</v>
          </cell>
        </row>
        <row r="931">
          <cell r="E931" t="e">
            <v>#VALUE!</v>
          </cell>
          <cell r="I931">
            <v>1</v>
          </cell>
        </row>
        <row r="932">
          <cell r="E932" t="e">
            <v>#VALUE!</v>
          </cell>
          <cell r="I932">
            <v>1</v>
          </cell>
        </row>
        <row r="933">
          <cell r="E933" t="e">
            <v>#VALUE!</v>
          </cell>
          <cell r="I933">
            <v>1</v>
          </cell>
        </row>
        <row r="934">
          <cell r="E934" t="e">
            <v>#VALUE!</v>
          </cell>
          <cell r="I934">
            <v>1</v>
          </cell>
        </row>
        <row r="935">
          <cell r="E935" t="e">
            <v>#VALUE!</v>
          </cell>
          <cell r="I935">
            <v>1</v>
          </cell>
        </row>
        <row r="936">
          <cell r="E936" t="e">
            <v>#VALUE!</v>
          </cell>
          <cell r="I936">
            <v>1</v>
          </cell>
        </row>
        <row r="937">
          <cell r="E937" t="e">
            <v>#VALUE!</v>
          </cell>
          <cell r="I937">
            <v>1</v>
          </cell>
        </row>
        <row r="938">
          <cell r="E938" t="e">
            <v>#VALUE!</v>
          </cell>
          <cell r="I938">
            <v>1</v>
          </cell>
        </row>
        <row r="939">
          <cell r="E939" t="str">
            <v>DC3MT35-DCK70</v>
          </cell>
          <cell r="I939">
            <v>9</v>
          </cell>
        </row>
        <row r="940">
          <cell r="E940" t="str">
            <v>DC3TT19-DCK70</v>
          </cell>
          <cell r="I940">
            <v>50</v>
          </cell>
        </row>
        <row r="941">
          <cell r="E941" t="str">
            <v>DC3TT19-DCK70</v>
          </cell>
          <cell r="I941">
            <v>48</v>
          </cell>
        </row>
        <row r="942">
          <cell r="E942" t="str">
            <v>DC3TT19-DCK70</v>
          </cell>
          <cell r="I942">
            <v>52</v>
          </cell>
        </row>
        <row r="943">
          <cell r="E943" t="str">
            <v>DC3TT19-DCK70</v>
          </cell>
          <cell r="I943">
            <v>50</v>
          </cell>
        </row>
        <row r="944">
          <cell r="E944" t="str">
            <v>DC3TT19-DCK70</v>
          </cell>
          <cell r="I944">
            <v>47</v>
          </cell>
        </row>
        <row r="945">
          <cell r="E945" t="str">
            <v>DC3CM30-DCK71</v>
          </cell>
          <cell r="I945">
            <v>42</v>
          </cell>
        </row>
        <row r="946">
          <cell r="E946" t="str">
            <v>DC3CM30-DCK71</v>
          </cell>
          <cell r="I946">
            <v>40</v>
          </cell>
        </row>
        <row r="947">
          <cell r="E947" t="str">
            <v>DC3CM30-DCK71</v>
          </cell>
          <cell r="I947">
            <v>40</v>
          </cell>
        </row>
        <row r="948">
          <cell r="E948" t="str">
            <v>DC3CN28-DCK70</v>
          </cell>
          <cell r="I948">
            <v>48</v>
          </cell>
        </row>
        <row r="949">
          <cell r="E949" t="str">
            <v>DC3CN28-DCK70</v>
          </cell>
          <cell r="I949">
            <v>43</v>
          </cell>
        </row>
        <row r="950">
          <cell r="E950" t="str">
            <v>DC3CN28-DCK70</v>
          </cell>
          <cell r="I950">
            <v>48</v>
          </cell>
        </row>
        <row r="951">
          <cell r="E951" t="e">
            <v>#VALUE!</v>
          </cell>
          <cell r="I951">
            <v>1</v>
          </cell>
        </row>
        <row r="952">
          <cell r="E952" t="e">
            <v>#VALUE!</v>
          </cell>
          <cell r="I952">
            <v>1</v>
          </cell>
        </row>
        <row r="953">
          <cell r="E953" t="e">
            <v>#VALUE!</v>
          </cell>
          <cell r="I953">
            <v>1</v>
          </cell>
        </row>
        <row r="954">
          <cell r="E954" t="e">
            <v>#VALUE!</v>
          </cell>
          <cell r="I954">
            <v>1</v>
          </cell>
        </row>
        <row r="955">
          <cell r="E955" t="e">
            <v>#VALUE!</v>
          </cell>
          <cell r="I955">
            <v>1</v>
          </cell>
        </row>
        <row r="956">
          <cell r="E956" t="e">
            <v>#VALUE!</v>
          </cell>
          <cell r="I956">
            <v>1</v>
          </cell>
        </row>
        <row r="957">
          <cell r="E957" t="e">
            <v>#VALUE!</v>
          </cell>
          <cell r="I957">
            <v>1</v>
          </cell>
        </row>
        <row r="958">
          <cell r="E958" t="e">
            <v>#VALUE!</v>
          </cell>
          <cell r="I958">
            <v>1</v>
          </cell>
        </row>
        <row r="959">
          <cell r="E959" t="e">
            <v>#VALUE!</v>
          </cell>
          <cell r="I959">
            <v>1</v>
          </cell>
        </row>
        <row r="960">
          <cell r="E960" t="e">
            <v>#VALUE!</v>
          </cell>
          <cell r="I960">
            <v>1</v>
          </cell>
        </row>
        <row r="961">
          <cell r="E961" t="e">
            <v>#VALUE!</v>
          </cell>
          <cell r="I961">
            <v>1</v>
          </cell>
        </row>
        <row r="962">
          <cell r="E962" t="e">
            <v>#VALUE!</v>
          </cell>
          <cell r="I962">
            <v>1</v>
          </cell>
        </row>
        <row r="963">
          <cell r="E963" t="e">
            <v>#VALUE!</v>
          </cell>
          <cell r="I963">
            <v>1</v>
          </cell>
        </row>
        <row r="964">
          <cell r="E964" t="e">
            <v>#VALUE!</v>
          </cell>
          <cell r="I964">
            <v>1</v>
          </cell>
        </row>
        <row r="965">
          <cell r="E965" t="e">
            <v>#VALUE!</v>
          </cell>
          <cell r="I965">
            <v>1</v>
          </cell>
        </row>
        <row r="966">
          <cell r="E966" t="e">
            <v>#VALUE!</v>
          </cell>
          <cell r="I966">
            <v>1</v>
          </cell>
        </row>
        <row r="967">
          <cell r="E967" t="e">
            <v>#VALUE!</v>
          </cell>
          <cell r="I967">
            <v>1</v>
          </cell>
        </row>
        <row r="968">
          <cell r="E968" t="e">
            <v>#VALUE!</v>
          </cell>
          <cell r="I968">
            <v>1</v>
          </cell>
        </row>
        <row r="969">
          <cell r="E969" t="str">
            <v>DC3KX37-DCK71</v>
          </cell>
          <cell r="I969">
            <v>43</v>
          </cell>
        </row>
        <row r="970">
          <cell r="E970" t="str">
            <v>DC3KX37-DCK71</v>
          </cell>
          <cell r="I970">
            <v>47</v>
          </cell>
        </row>
        <row r="971">
          <cell r="E971" t="str">
            <v>DC3KX37-DCK71</v>
          </cell>
          <cell r="I971">
            <v>50</v>
          </cell>
        </row>
        <row r="972">
          <cell r="E972" t="str">
            <v>DC3TN32-DCK71</v>
          </cell>
          <cell r="I972">
            <v>35</v>
          </cell>
        </row>
        <row r="973">
          <cell r="E973" t="str">
            <v>DC3TN32-DCK71</v>
          </cell>
          <cell r="I973">
            <v>43</v>
          </cell>
        </row>
        <row r="974">
          <cell r="E974" t="str">
            <v>DC3TN32-DCK71</v>
          </cell>
          <cell r="I974">
            <v>47</v>
          </cell>
        </row>
        <row r="975">
          <cell r="E975" t="str">
            <v>DC3KV36-DCK70</v>
          </cell>
          <cell r="I975">
            <v>48</v>
          </cell>
        </row>
        <row r="976">
          <cell r="E976" t="str">
            <v>DC3KV36-DCK70</v>
          </cell>
          <cell r="I976">
            <v>53</v>
          </cell>
        </row>
        <row r="977">
          <cell r="E977" t="str">
            <v>DC3TN21-DCK71</v>
          </cell>
          <cell r="I977">
            <v>35</v>
          </cell>
        </row>
        <row r="978">
          <cell r="E978" t="str">
            <v>DC3TN21-DCK71</v>
          </cell>
          <cell r="I978">
            <v>43</v>
          </cell>
        </row>
        <row r="979">
          <cell r="E979" t="str">
            <v>DC3TN21-DCK71</v>
          </cell>
          <cell r="I979">
            <v>47</v>
          </cell>
        </row>
        <row r="980">
          <cell r="E980" t="e">
            <v>#VALUE!</v>
          </cell>
          <cell r="I980">
            <v>1</v>
          </cell>
        </row>
        <row r="981">
          <cell r="E981" t="e">
            <v>#VALUE!</v>
          </cell>
          <cell r="I981">
            <v>1</v>
          </cell>
        </row>
        <row r="982">
          <cell r="E982" t="e">
            <v>#VALUE!</v>
          </cell>
          <cell r="I982">
            <v>1</v>
          </cell>
        </row>
        <row r="983">
          <cell r="E983" t="e">
            <v>#VALUE!</v>
          </cell>
          <cell r="I983">
            <v>1</v>
          </cell>
        </row>
        <row r="984">
          <cell r="E984" t="e">
            <v>#VALUE!</v>
          </cell>
          <cell r="I984">
            <v>1</v>
          </cell>
        </row>
        <row r="985">
          <cell r="E985" t="e">
            <v>#VALUE!</v>
          </cell>
          <cell r="I985">
            <v>1</v>
          </cell>
        </row>
        <row r="986">
          <cell r="E986" t="e">
            <v>#VALUE!</v>
          </cell>
          <cell r="I986">
            <v>1</v>
          </cell>
        </row>
        <row r="987">
          <cell r="E987" t="e">
            <v>#VALUE!</v>
          </cell>
          <cell r="I987">
            <v>1</v>
          </cell>
        </row>
        <row r="988">
          <cell r="E988" t="e">
            <v>#VALUE!</v>
          </cell>
          <cell r="I988">
            <v>1</v>
          </cell>
        </row>
        <row r="989">
          <cell r="E989" t="e">
            <v>#VALUE!</v>
          </cell>
          <cell r="I989">
            <v>1</v>
          </cell>
        </row>
        <row r="990">
          <cell r="E990" t="e">
            <v>#VALUE!</v>
          </cell>
          <cell r="I990">
            <v>1</v>
          </cell>
        </row>
        <row r="991">
          <cell r="E991" t="e">
            <v>#VALUE!</v>
          </cell>
          <cell r="I991">
            <v>1</v>
          </cell>
        </row>
        <row r="992">
          <cell r="E992" t="e">
            <v>#VALUE!</v>
          </cell>
          <cell r="I992">
            <v>1</v>
          </cell>
        </row>
        <row r="993">
          <cell r="E993" t="e">
            <v>#VALUE!</v>
          </cell>
          <cell r="I993">
            <v>1</v>
          </cell>
        </row>
        <row r="994">
          <cell r="E994" t="e">
            <v>#VALUE!</v>
          </cell>
          <cell r="I994">
            <v>1</v>
          </cell>
        </row>
        <row r="995">
          <cell r="E995" t="str">
            <v>DC3EC22-DCK71</v>
          </cell>
          <cell r="I995">
            <v>57</v>
          </cell>
        </row>
        <row r="996">
          <cell r="E996" t="str">
            <v>DC3EC22-DCK71</v>
          </cell>
          <cell r="I996">
            <v>58</v>
          </cell>
        </row>
        <row r="997">
          <cell r="E997" t="str">
            <v>DC3DD61-DCK70</v>
          </cell>
          <cell r="I997">
            <v>26</v>
          </cell>
        </row>
        <row r="998">
          <cell r="E998" t="str">
            <v>DC3DD61-DCK70</v>
          </cell>
          <cell r="I998">
            <v>20</v>
          </cell>
        </row>
        <row r="999">
          <cell r="E999" t="str">
            <v>DC3DD61-DCK70</v>
          </cell>
          <cell r="I999">
            <v>25</v>
          </cell>
        </row>
        <row r="1000">
          <cell r="E1000" t="str">
            <v>DC2KV92-DCK71</v>
          </cell>
          <cell r="I1000">
            <v>35</v>
          </cell>
        </row>
        <row r="1001">
          <cell r="E1001" t="str">
            <v>DC2KV92-DCK71</v>
          </cell>
          <cell r="I1001">
            <v>43</v>
          </cell>
        </row>
        <row r="1002">
          <cell r="E1002" t="str">
            <v>DC2KV92-DCK71</v>
          </cell>
          <cell r="I1002">
            <v>47</v>
          </cell>
        </row>
        <row r="1003">
          <cell r="E1003" t="e">
            <v>#VALUE!</v>
          </cell>
          <cell r="I1003">
            <v>1</v>
          </cell>
        </row>
        <row r="1004">
          <cell r="E1004" t="e">
            <v>#VALUE!</v>
          </cell>
          <cell r="I1004">
            <v>1</v>
          </cell>
        </row>
        <row r="1005">
          <cell r="E1005" t="e">
            <v>#VALUE!</v>
          </cell>
          <cell r="I1005">
            <v>1</v>
          </cell>
        </row>
        <row r="1006">
          <cell r="E1006" t="e">
            <v>#VALUE!</v>
          </cell>
          <cell r="I1006">
            <v>1</v>
          </cell>
        </row>
        <row r="1007">
          <cell r="E1007" t="str">
            <v>DC3DB80-DCK71</v>
          </cell>
          <cell r="I1007">
            <v>22</v>
          </cell>
        </row>
        <row r="1008">
          <cell r="E1008" t="str">
            <v>DC3DB80-DCK71</v>
          </cell>
          <cell r="I1008">
            <v>20</v>
          </cell>
        </row>
        <row r="1009">
          <cell r="E1009" t="str">
            <v>DC3DB80-DCK71</v>
          </cell>
          <cell r="I1009">
            <v>19</v>
          </cell>
        </row>
        <row r="1010">
          <cell r="E1010" t="str">
            <v>DC3DB80-DCK71</v>
          </cell>
          <cell r="I1010">
            <v>0</v>
          </cell>
        </row>
        <row r="1011">
          <cell r="E1011" t="e">
            <v>#VALUE!</v>
          </cell>
          <cell r="I1011">
            <v>1</v>
          </cell>
        </row>
        <row r="1012">
          <cell r="E1012" t="e">
            <v>#VALUE!</v>
          </cell>
          <cell r="I1012">
            <v>1</v>
          </cell>
        </row>
        <row r="1013">
          <cell r="E1013" t="e">
            <v>#VALUE!</v>
          </cell>
          <cell r="I1013">
            <v>1</v>
          </cell>
        </row>
        <row r="1014">
          <cell r="E1014" t="e">
            <v>#VALUE!</v>
          </cell>
          <cell r="I1014">
            <v>1</v>
          </cell>
        </row>
        <row r="1015">
          <cell r="E1015" t="str">
            <v>DC3CN25-DCK70</v>
          </cell>
          <cell r="I1015">
            <v>48</v>
          </cell>
        </row>
        <row r="1016">
          <cell r="E1016" t="str">
            <v>DC3CN25-DCK70</v>
          </cell>
          <cell r="I1016">
            <v>43</v>
          </cell>
        </row>
        <row r="1017">
          <cell r="E1017" t="str">
            <v>DC3CN25-DCK70</v>
          </cell>
          <cell r="I1017">
            <v>48</v>
          </cell>
        </row>
        <row r="1018">
          <cell r="E1018" t="str">
            <v>DC3VS77-DCK70</v>
          </cell>
          <cell r="I1018">
            <v>39</v>
          </cell>
        </row>
        <row r="1019">
          <cell r="E1019" t="str">
            <v>DC3KV37-DCK70</v>
          </cell>
          <cell r="I1019">
            <v>43</v>
          </cell>
        </row>
        <row r="1020">
          <cell r="E1020" t="str">
            <v>DC3KV37-DCK70</v>
          </cell>
          <cell r="I1020">
            <v>37</v>
          </cell>
        </row>
        <row r="1021">
          <cell r="E1021" t="str">
            <v>DC3KV37-DCK70</v>
          </cell>
          <cell r="I1021">
            <v>36</v>
          </cell>
        </row>
        <row r="1022">
          <cell r="E1022" t="str">
            <v>DC3KV31-DCK71</v>
          </cell>
          <cell r="I1022">
            <v>48</v>
          </cell>
        </row>
        <row r="1023">
          <cell r="E1023" t="str">
            <v>DC3KV31-DCK71</v>
          </cell>
          <cell r="I1023">
            <v>53</v>
          </cell>
        </row>
        <row r="1024">
          <cell r="E1024" t="str">
            <v>DC3KV31-DCK71</v>
          </cell>
          <cell r="I1024">
            <v>49</v>
          </cell>
        </row>
        <row r="1025">
          <cell r="E1025" t="str">
            <v>DC3KV31-DCK71</v>
          </cell>
          <cell r="I1025">
            <v>46</v>
          </cell>
        </row>
        <row r="1026">
          <cell r="E1026" t="str">
            <v>DC3KV31-DCK71</v>
          </cell>
          <cell r="I1026">
            <v>54</v>
          </cell>
        </row>
        <row r="1027">
          <cell r="E1027" t="str">
            <v>DC3KV31-DCK71</v>
          </cell>
          <cell r="I1027">
            <v>50</v>
          </cell>
        </row>
        <row r="1028">
          <cell r="E1028" t="str">
            <v>DC3KV31-DCK71</v>
          </cell>
          <cell r="I1028">
            <v>57</v>
          </cell>
        </row>
        <row r="1029">
          <cell r="E1029" t="str">
            <v>DC3KV31-DCK71</v>
          </cell>
          <cell r="I1029">
            <v>58</v>
          </cell>
        </row>
        <row r="1030">
          <cell r="E1030" t="e">
            <v>#VALUE!</v>
          </cell>
          <cell r="I1030">
            <v>1</v>
          </cell>
        </row>
        <row r="1031">
          <cell r="E1031" t="e">
            <v>#VALUE!</v>
          </cell>
          <cell r="I1031">
            <v>1</v>
          </cell>
        </row>
        <row r="1032">
          <cell r="E1032" t="e">
            <v>#VALUE!</v>
          </cell>
          <cell r="I1032">
            <v>1</v>
          </cell>
        </row>
        <row r="1033">
          <cell r="E1033" t="e">
            <v>#VALUE!</v>
          </cell>
          <cell r="I1033">
            <v>1</v>
          </cell>
        </row>
        <row r="1034">
          <cell r="E1034" t="e">
            <v>#VALUE!</v>
          </cell>
          <cell r="I1034">
            <v>1</v>
          </cell>
        </row>
        <row r="1035">
          <cell r="E1035" t="e">
            <v>#VALUE!</v>
          </cell>
          <cell r="I1035">
            <v>1</v>
          </cell>
        </row>
        <row r="1036">
          <cell r="E1036" t="str">
            <v>DC3KX61-DCK71</v>
          </cell>
          <cell r="I1036">
            <v>43</v>
          </cell>
        </row>
        <row r="1037">
          <cell r="E1037" t="str">
            <v>DC3KX61-DCK71</v>
          </cell>
          <cell r="I1037">
            <v>47</v>
          </cell>
        </row>
        <row r="1038">
          <cell r="E1038" t="str">
            <v>DC3KX61-DCK71</v>
          </cell>
          <cell r="I1038">
            <v>50</v>
          </cell>
        </row>
        <row r="1039">
          <cell r="E1039" t="str">
            <v>DC3DT85-DCK70</v>
          </cell>
          <cell r="I1039">
            <v>32</v>
          </cell>
        </row>
        <row r="1040">
          <cell r="E1040" t="str">
            <v>DC3DT85-DCK70</v>
          </cell>
          <cell r="I1040">
            <v>36</v>
          </cell>
        </row>
        <row r="1041">
          <cell r="E1041" t="str">
            <v>DC3DT72-DCK70</v>
          </cell>
          <cell r="I1041">
            <v>32</v>
          </cell>
        </row>
        <row r="1042">
          <cell r="E1042" t="str">
            <v>DC3DT72-DCK70</v>
          </cell>
          <cell r="I1042">
            <v>36</v>
          </cell>
        </row>
        <row r="1043">
          <cell r="E1043" t="e">
            <v>#VALUE!</v>
          </cell>
          <cell r="I1043">
            <v>1</v>
          </cell>
        </row>
        <row r="1044">
          <cell r="E1044" t="e">
            <v>#VALUE!</v>
          </cell>
          <cell r="I1044">
            <v>1</v>
          </cell>
        </row>
        <row r="1045">
          <cell r="E1045" t="e">
            <v>#VALUE!</v>
          </cell>
          <cell r="I1045">
            <v>1</v>
          </cell>
        </row>
        <row r="1046">
          <cell r="E1046" t="e">
            <v>#VALUE!</v>
          </cell>
          <cell r="I1046">
            <v>1</v>
          </cell>
        </row>
        <row r="1047">
          <cell r="E1047" t="e">
            <v>#VALUE!</v>
          </cell>
          <cell r="I1047">
            <v>1</v>
          </cell>
        </row>
        <row r="1048">
          <cell r="E1048" t="e">
            <v>#VALUE!</v>
          </cell>
          <cell r="I1048">
            <v>1</v>
          </cell>
        </row>
        <row r="1049">
          <cell r="E1049" t="e">
            <v>#VALUE!</v>
          </cell>
          <cell r="I1049">
            <v>1</v>
          </cell>
        </row>
        <row r="1050">
          <cell r="E1050" t="e">
            <v>#VALUE!</v>
          </cell>
          <cell r="I1050">
            <v>1</v>
          </cell>
        </row>
        <row r="1051">
          <cell r="E1051" t="e">
            <v>#VALUE!</v>
          </cell>
          <cell r="I1051">
            <v>1</v>
          </cell>
        </row>
        <row r="1052">
          <cell r="E1052" t="e">
            <v>#VALUE!</v>
          </cell>
          <cell r="I1052">
            <v>1</v>
          </cell>
        </row>
        <row r="1053">
          <cell r="E1053" t="e">
            <v>#VALUE!</v>
          </cell>
          <cell r="I1053">
            <v>1</v>
          </cell>
        </row>
        <row r="1054">
          <cell r="E1054" t="e">
            <v>#VALUE!</v>
          </cell>
          <cell r="I1054">
            <v>1</v>
          </cell>
        </row>
        <row r="1055">
          <cell r="E1055" t="e">
            <v>#VALUE!</v>
          </cell>
          <cell r="I1055">
            <v>1</v>
          </cell>
        </row>
        <row r="1056">
          <cell r="E1056" t="e">
            <v>#VALUE!</v>
          </cell>
          <cell r="I1056">
            <v>1</v>
          </cell>
        </row>
        <row r="1057">
          <cell r="E1057" t="str">
            <v>DC3TM24-DCK70</v>
          </cell>
          <cell r="I1057">
            <v>42</v>
          </cell>
        </row>
        <row r="1058">
          <cell r="E1058" t="str">
            <v>DC4KT21-DCK71</v>
          </cell>
          <cell r="I1058">
            <v>48</v>
          </cell>
        </row>
        <row r="1059">
          <cell r="E1059" t="str">
            <v>DC4KT21-DCK71</v>
          </cell>
          <cell r="I1059">
            <v>53</v>
          </cell>
        </row>
        <row r="1060">
          <cell r="E1060" t="str">
            <v>DC4KT21-DCK71</v>
          </cell>
          <cell r="I1060">
            <v>49</v>
          </cell>
        </row>
        <row r="1061">
          <cell r="E1061" t="str">
            <v>DC4KT21-DCK71</v>
          </cell>
          <cell r="I1061">
            <v>46</v>
          </cell>
        </row>
        <row r="1062">
          <cell r="E1062" t="str">
            <v>DC4KT21-DCK71</v>
          </cell>
          <cell r="I1062">
            <v>54</v>
          </cell>
        </row>
        <row r="1063">
          <cell r="E1063" t="str">
            <v>DC4KT21-DCK71</v>
          </cell>
          <cell r="I1063">
            <v>50</v>
          </cell>
        </row>
        <row r="1064">
          <cell r="E1064" t="str">
            <v>DC4MO11-DCK70</v>
          </cell>
          <cell r="I1064">
            <v>6</v>
          </cell>
        </row>
        <row r="1065">
          <cell r="E1065" t="str">
            <v>DC4MX23-DCK70</v>
          </cell>
          <cell r="I1065">
            <v>18</v>
          </cell>
        </row>
        <row r="1066">
          <cell r="E1066" t="str">
            <v>DC4OT26-DCK70</v>
          </cell>
          <cell r="I1066">
            <v>42</v>
          </cell>
        </row>
        <row r="1067">
          <cell r="E1067" t="str">
            <v>DC4OT26-DCK70</v>
          </cell>
          <cell r="I1067">
            <v>47</v>
          </cell>
        </row>
        <row r="1068">
          <cell r="E1068" t="str">
            <v>DC4OT26-DCK70</v>
          </cell>
          <cell r="I1068">
            <v>46</v>
          </cell>
        </row>
        <row r="1069">
          <cell r="E1069" t="str">
            <v>DC4OT26-DCK70</v>
          </cell>
          <cell r="I1069">
            <v>47</v>
          </cell>
        </row>
        <row r="1070">
          <cell r="E1070" t="str">
            <v>DC4OT25-DCK70</v>
          </cell>
          <cell r="I1070">
            <v>42</v>
          </cell>
        </row>
        <row r="1071">
          <cell r="E1071" t="str">
            <v>DC4OT25-DCK70</v>
          </cell>
          <cell r="I1071">
            <v>47</v>
          </cell>
        </row>
        <row r="1072">
          <cell r="E1072" t="str">
            <v>DC4OT25-DCK70</v>
          </cell>
          <cell r="I1072">
            <v>46</v>
          </cell>
        </row>
        <row r="1073">
          <cell r="E1073" t="str">
            <v>DC4OT25-DCK70</v>
          </cell>
          <cell r="I1073">
            <v>47</v>
          </cell>
        </row>
        <row r="1074">
          <cell r="E1074" t="str">
            <v>DC4CM23-DCK70</v>
          </cell>
          <cell r="I1074">
            <v>32</v>
          </cell>
        </row>
        <row r="1075">
          <cell r="E1075" t="str">
            <v>DC4CM23-DCK70</v>
          </cell>
          <cell r="I1075">
            <v>34</v>
          </cell>
        </row>
        <row r="1076">
          <cell r="E1076" t="str">
            <v>DC4MX21-DCK70</v>
          </cell>
          <cell r="I1076">
            <v>18</v>
          </cell>
        </row>
        <row r="1077">
          <cell r="E1077" t="str">
            <v>DC4OT21-DCK70</v>
          </cell>
          <cell r="I1077">
            <v>42</v>
          </cell>
        </row>
        <row r="1078">
          <cell r="E1078" t="str">
            <v>DC4OT21-DCK70</v>
          </cell>
          <cell r="I1078">
            <v>46</v>
          </cell>
        </row>
        <row r="1079">
          <cell r="E1079" t="str">
            <v>DC4OT21-DCK70</v>
          </cell>
          <cell r="I1079">
            <v>47</v>
          </cell>
        </row>
        <row r="1080">
          <cell r="E1080" t="str">
            <v>DC4OT22-DCK70</v>
          </cell>
          <cell r="I1080">
            <v>42</v>
          </cell>
        </row>
        <row r="1081">
          <cell r="E1081" t="str">
            <v>DC4OT22-DCK70</v>
          </cell>
          <cell r="I1081">
            <v>47</v>
          </cell>
        </row>
        <row r="1082">
          <cell r="E1082" t="str">
            <v>DC4OT22-DCK70</v>
          </cell>
          <cell r="I1082">
            <v>46</v>
          </cell>
        </row>
        <row r="1083">
          <cell r="E1083" t="str">
            <v>DC4OT22-DCK70</v>
          </cell>
          <cell r="I1083">
            <v>47</v>
          </cell>
        </row>
        <row r="1084">
          <cell r="E1084" t="str">
            <v>DC4CK24-DCK70</v>
          </cell>
          <cell r="I1084">
            <v>18</v>
          </cell>
        </row>
        <row r="1085">
          <cell r="E1085" t="str">
            <v>DC4OT23-DCK70</v>
          </cell>
          <cell r="I1085">
            <v>42</v>
          </cell>
        </row>
        <row r="1086">
          <cell r="E1086" t="str">
            <v>DC4OT23-DCK70</v>
          </cell>
          <cell r="I1086">
            <v>47</v>
          </cell>
        </row>
        <row r="1087">
          <cell r="E1087" t="str">
            <v>DC4OT23-DCK70</v>
          </cell>
          <cell r="I1087">
            <v>46</v>
          </cell>
        </row>
        <row r="1088">
          <cell r="E1088" t="str">
            <v>DC4OT23-DCK70</v>
          </cell>
          <cell r="I1088">
            <v>47</v>
          </cell>
        </row>
        <row r="1089">
          <cell r="E1089" t="str">
            <v>DC4CM25-DCK70</v>
          </cell>
          <cell r="I1089">
            <v>32</v>
          </cell>
        </row>
        <row r="1090">
          <cell r="E1090" t="str">
            <v>DC4CM25-DCK70</v>
          </cell>
          <cell r="I1090">
            <v>34</v>
          </cell>
        </row>
        <row r="1091">
          <cell r="E1091" t="str">
            <v>DC4CM26-DCK70</v>
          </cell>
          <cell r="I1091">
            <v>32</v>
          </cell>
        </row>
        <row r="1092">
          <cell r="E1092" t="str">
            <v>DC4CM26-DCK70</v>
          </cell>
          <cell r="I1092">
            <v>34</v>
          </cell>
        </row>
        <row r="1093">
          <cell r="E1093" t="str">
            <v>DC4CM24-DCK70</v>
          </cell>
          <cell r="I1093">
            <v>32</v>
          </cell>
        </row>
        <row r="1094">
          <cell r="E1094" t="str">
            <v>DC4CM24-DCK70</v>
          </cell>
          <cell r="I1094">
            <v>34</v>
          </cell>
        </row>
        <row r="1095">
          <cell r="E1095" t="str">
            <v>DC4MT25-DCK70</v>
          </cell>
          <cell r="I1095">
            <v>9</v>
          </cell>
        </row>
        <row r="1096">
          <cell r="E1096" t="str">
            <v>DC4MT26-DCK70</v>
          </cell>
          <cell r="I1096">
            <v>9</v>
          </cell>
        </row>
        <row r="1097">
          <cell r="E1097" t="str">
            <v>DC4DT21-DCK71</v>
          </cell>
          <cell r="I1097">
            <v>34</v>
          </cell>
        </row>
        <row r="1098">
          <cell r="E1098" t="str">
            <v>DC4DT21-DCK71</v>
          </cell>
          <cell r="I1098">
            <v>37</v>
          </cell>
        </row>
        <row r="1099">
          <cell r="E1099" t="str">
            <v>DC4MT27-DCK70</v>
          </cell>
          <cell r="I1099">
            <v>9</v>
          </cell>
        </row>
        <row r="1100">
          <cell r="E1100" t="str">
            <v>DC4DT22-DCK71</v>
          </cell>
          <cell r="I1100">
            <v>34</v>
          </cell>
        </row>
        <row r="1101">
          <cell r="E1101" t="str">
            <v>DC4DT22-DCK71</v>
          </cell>
          <cell r="I1101">
            <v>37</v>
          </cell>
        </row>
        <row r="1102">
          <cell r="E1102" t="str">
            <v>DC4CK12-DCK71</v>
          </cell>
          <cell r="I1102">
            <v>5</v>
          </cell>
        </row>
        <row r="1103">
          <cell r="E1103" t="str">
            <v>DC4KX23-DCK70</v>
          </cell>
          <cell r="I1103">
            <v>30</v>
          </cell>
        </row>
        <row r="1104">
          <cell r="E1104" t="str">
            <v>DC4LG22-DCK70</v>
          </cell>
          <cell r="I1104">
            <v>43</v>
          </cell>
        </row>
        <row r="1105">
          <cell r="E1105" t="str">
            <v>DC4TN21-DCK70</v>
          </cell>
          <cell r="I1105">
            <v>41</v>
          </cell>
        </row>
        <row r="1106">
          <cell r="E1106" t="str">
            <v>DC4KX23-DCK70</v>
          </cell>
          <cell r="I1106">
            <v>25</v>
          </cell>
        </row>
        <row r="1107">
          <cell r="E1107" t="str">
            <v>DC4TN21-DCK70</v>
          </cell>
          <cell r="I1107">
            <v>48</v>
          </cell>
        </row>
        <row r="1108">
          <cell r="E1108" t="str">
            <v>DC4LG22-DCK70</v>
          </cell>
          <cell r="I1108">
            <v>37</v>
          </cell>
        </row>
        <row r="1109">
          <cell r="E1109" t="str">
            <v>DC4LG22-DCK70</v>
          </cell>
          <cell r="I1109">
            <v>36</v>
          </cell>
        </row>
        <row r="1110">
          <cell r="E1110" t="str">
            <v>DC4KX24-DCK70</v>
          </cell>
          <cell r="I1110">
            <v>30</v>
          </cell>
        </row>
        <row r="1111">
          <cell r="E1111" t="str">
            <v>DC4LG23-DCK70</v>
          </cell>
          <cell r="I1111">
            <v>43</v>
          </cell>
        </row>
        <row r="1112">
          <cell r="E1112" t="str">
            <v>DC4TN22-DCK70</v>
          </cell>
          <cell r="I1112">
            <v>41</v>
          </cell>
        </row>
        <row r="1113">
          <cell r="E1113" t="str">
            <v>DC4KX24-DCK70</v>
          </cell>
          <cell r="I1113">
            <v>25</v>
          </cell>
        </row>
        <row r="1114">
          <cell r="E1114" t="str">
            <v>DC4TN22-DCK70</v>
          </cell>
          <cell r="I1114">
            <v>48</v>
          </cell>
        </row>
        <row r="1115">
          <cell r="E1115" t="str">
            <v>DC4LG23-DCK70</v>
          </cell>
          <cell r="I1115">
            <v>37</v>
          </cell>
        </row>
        <row r="1116">
          <cell r="E1116" t="str">
            <v>DC4LG23-DCK70</v>
          </cell>
          <cell r="I1116">
            <v>36</v>
          </cell>
        </row>
        <row r="1117">
          <cell r="E1117" t="str">
            <v>DC4CK11-DCK70</v>
          </cell>
          <cell r="I1117">
            <v>17</v>
          </cell>
        </row>
        <row r="1118">
          <cell r="E1118" t="str">
            <v>DC4CK11-DCK71</v>
          </cell>
          <cell r="I1118">
            <v>39</v>
          </cell>
        </row>
        <row r="1119">
          <cell r="E1119" t="str">
            <v>DC4CK11-DCK71</v>
          </cell>
          <cell r="I1119">
            <v>37</v>
          </cell>
        </row>
        <row r="1120">
          <cell r="E1120" t="str">
            <v>DC4CK11-DCK70</v>
          </cell>
          <cell r="I1120">
            <v>47</v>
          </cell>
        </row>
        <row r="1121">
          <cell r="E1121" t="str">
            <v>DC4CK11-DCK71</v>
          </cell>
          <cell r="I1121">
            <v>46</v>
          </cell>
        </row>
        <row r="1122">
          <cell r="E1122" t="str">
            <v>DC4CK11-DCK71</v>
          </cell>
          <cell r="I1122">
            <v>48</v>
          </cell>
        </row>
        <row r="1123">
          <cell r="E1123" t="str">
            <v>DC4MO14-DCK70</v>
          </cell>
          <cell r="I1123">
            <v>7</v>
          </cell>
        </row>
        <row r="1124">
          <cell r="E1124" t="e">
            <v>#VALUE!</v>
          </cell>
          <cell r="I1124">
            <v>1</v>
          </cell>
        </row>
        <row r="1125">
          <cell r="E1125" t="e">
            <v>#VALUE!</v>
          </cell>
          <cell r="I1125">
            <v>1</v>
          </cell>
        </row>
        <row r="1126">
          <cell r="E1126" t="e">
            <v>#VALUE!</v>
          </cell>
          <cell r="I1126">
            <v>1</v>
          </cell>
        </row>
        <row r="1127">
          <cell r="E1127" t="e">
            <v>#VALUE!</v>
          </cell>
          <cell r="I1127">
            <v>1</v>
          </cell>
        </row>
        <row r="1128">
          <cell r="E1128" t="e">
            <v>#VALUE!</v>
          </cell>
          <cell r="I1128">
            <v>1</v>
          </cell>
        </row>
        <row r="1129">
          <cell r="E1129" t="e">
            <v>#VALUE!</v>
          </cell>
          <cell r="I1129">
            <v>1</v>
          </cell>
        </row>
        <row r="1130">
          <cell r="E1130" t="str">
            <v>DC4CM28-DCK70</v>
          </cell>
          <cell r="I1130">
            <v>32</v>
          </cell>
        </row>
        <row r="1131">
          <cell r="E1131" t="str">
            <v>DC4CM28-DCK70</v>
          </cell>
          <cell r="I1131">
            <v>34</v>
          </cell>
        </row>
        <row r="1132">
          <cell r="E1132" t="str">
            <v>DC4CN21-DCK71</v>
          </cell>
          <cell r="I1132">
            <v>46</v>
          </cell>
        </row>
        <row r="1133">
          <cell r="E1133" t="str">
            <v>DC4CN21-DCK71</v>
          </cell>
          <cell r="I1133">
            <v>48</v>
          </cell>
        </row>
        <row r="1134">
          <cell r="E1134" t="str">
            <v>DC4CM27-DCK70</v>
          </cell>
          <cell r="I1134">
            <v>32</v>
          </cell>
        </row>
        <row r="1135">
          <cell r="E1135" t="str">
            <v>DC4CM27-DCK70</v>
          </cell>
          <cell r="I1135">
            <v>34</v>
          </cell>
        </row>
        <row r="1136">
          <cell r="E1136" t="str">
            <v>DC4CD70-DCK69</v>
          </cell>
          <cell r="I1136">
            <v>39</v>
          </cell>
        </row>
        <row r="1137">
          <cell r="E1137" t="str">
            <v>DC4CO70-DCK69</v>
          </cell>
          <cell r="I1137">
            <v>42</v>
          </cell>
        </row>
        <row r="1138">
          <cell r="E1138" t="str">
            <v>DC4DD70-DCK69</v>
          </cell>
          <cell r="I1138">
            <v>31</v>
          </cell>
        </row>
        <row r="1139">
          <cell r="E1139" t="str">
            <v>DC4KT70-DCK70</v>
          </cell>
          <cell r="I1139">
            <v>50</v>
          </cell>
        </row>
        <row r="1140">
          <cell r="E1140" t="str">
            <v>DC4KX71-DCK70</v>
          </cell>
          <cell r="I1140">
            <v>30</v>
          </cell>
        </row>
        <row r="1141">
          <cell r="E1141" t="str">
            <v>DC4LG70-DCK70</v>
          </cell>
          <cell r="I1141">
            <v>43</v>
          </cell>
        </row>
        <row r="1142">
          <cell r="E1142" t="str">
            <v>DC4MX70-DCK70</v>
          </cell>
          <cell r="I1142">
            <v>18</v>
          </cell>
        </row>
        <row r="1143">
          <cell r="E1143" t="str">
            <v>DC4QM70-DCK70</v>
          </cell>
          <cell r="I1143">
            <v>54</v>
          </cell>
        </row>
        <row r="1144">
          <cell r="E1144" t="str">
            <v>DC4QT70-DCK70</v>
          </cell>
          <cell r="I1144">
            <v>30</v>
          </cell>
        </row>
        <row r="1145">
          <cell r="E1145" t="str">
            <v>DC4EC70-DCK70</v>
          </cell>
          <cell r="I1145">
            <v>41</v>
          </cell>
        </row>
        <row r="1146">
          <cell r="E1146" t="str">
            <v>DC4CD70-DCK69</v>
          </cell>
          <cell r="I1146">
            <v>29</v>
          </cell>
        </row>
        <row r="1147">
          <cell r="E1147" t="str">
            <v>DC4CO70-DCK69</v>
          </cell>
          <cell r="I1147">
            <v>48</v>
          </cell>
        </row>
        <row r="1148">
          <cell r="E1148" t="str">
            <v>DC4DD70-DCK69</v>
          </cell>
          <cell r="I1148">
            <v>28</v>
          </cell>
        </row>
        <row r="1149">
          <cell r="E1149" t="str">
            <v>DC4KT70-DCK70</v>
          </cell>
          <cell r="I1149">
            <v>44</v>
          </cell>
        </row>
        <row r="1150">
          <cell r="E1150" t="str">
            <v>DC4KX71-DCK70</v>
          </cell>
          <cell r="I1150">
            <v>25</v>
          </cell>
        </row>
        <row r="1151">
          <cell r="E1151" t="str">
            <v>DC4QT70-DCK70</v>
          </cell>
          <cell r="I1151">
            <v>30</v>
          </cell>
        </row>
        <row r="1152">
          <cell r="E1152" t="str">
            <v>DC4EC70-DCK70</v>
          </cell>
          <cell r="I1152">
            <v>44</v>
          </cell>
        </row>
        <row r="1153">
          <cell r="E1153" t="str">
            <v>DC4KT70-DCK70</v>
          </cell>
          <cell r="I1153">
            <v>49</v>
          </cell>
        </row>
        <row r="1154">
          <cell r="E1154" t="str">
            <v>DC4LG70-DCK70</v>
          </cell>
          <cell r="I1154">
            <v>37</v>
          </cell>
        </row>
        <row r="1155">
          <cell r="E1155" t="str">
            <v>DC4EC70-DCK70</v>
          </cell>
          <cell r="I1155">
            <v>43</v>
          </cell>
        </row>
        <row r="1156">
          <cell r="E1156" t="str">
            <v>DC4KT70-DCK70</v>
          </cell>
          <cell r="I1156">
            <v>52</v>
          </cell>
        </row>
        <row r="1157">
          <cell r="E1157" t="str">
            <v>DC4LG70-DCK70</v>
          </cell>
          <cell r="I1157">
            <v>36</v>
          </cell>
        </row>
        <row r="1158">
          <cell r="E1158" t="str">
            <v>DC4KT70-DCK70</v>
          </cell>
          <cell r="I1158">
            <v>52</v>
          </cell>
        </row>
        <row r="1159">
          <cell r="E1159" t="str">
            <v>DC4MO12-DCK70</v>
          </cell>
          <cell r="I1159">
            <v>7</v>
          </cell>
        </row>
        <row r="1160">
          <cell r="E1160" t="str">
            <v>DC4MO13-DCK70</v>
          </cell>
          <cell r="I1160">
            <v>7</v>
          </cell>
        </row>
        <row r="1161">
          <cell r="E1161" t="str">
            <v>DC4MO16-DCK70</v>
          </cell>
          <cell r="I1161">
            <v>7</v>
          </cell>
        </row>
        <row r="1162">
          <cell r="E1162" t="str">
            <v>DC2TT24-DCK71</v>
          </cell>
          <cell r="I1162">
            <v>52</v>
          </cell>
        </row>
        <row r="1163">
          <cell r="E1163" t="str">
            <v>DC2KV90-DCK71</v>
          </cell>
          <cell r="I1163">
            <v>33</v>
          </cell>
        </row>
        <row r="1164">
          <cell r="E1164" t="str">
            <v>DC2TT24-DCK71</v>
          </cell>
          <cell r="I1164">
            <v>51</v>
          </cell>
        </row>
        <row r="1165">
          <cell r="E1165" t="str">
            <v>DC2KV90-DCK71</v>
          </cell>
          <cell r="I1165">
            <v>32</v>
          </cell>
        </row>
        <row r="1166">
          <cell r="E1166" t="str">
            <v>DC2TT24-DCK71</v>
          </cell>
          <cell r="I1166">
            <v>48</v>
          </cell>
        </row>
        <row r="1167">
          <cell r="E1167" t="str">
            <v>DC2KV90-DCK71</v>
          </cell>
          <cell r="I1167">
            <v>47</v>
          </cell>
        </row>
        <row r="1168">
          <cell r="E1168" t="str">
            <v>DC2TT24-DCK71</v>
          </cell>
          <cell r="I1168">
            <v>52</v>
          </cell>
        </row>
        <row r="1169">
          <cell r="E1169" t="str">
            <v>DC2KV90-DCK71</v>
          </cell>
          <cell r="I1169">
            <v>41</v>
          </cell>
        </row>
        <row r="1170">
          <cell r="E1170" t="str">
            <v>DC2TT24-DCK71</v>
          </cell>
          <cell r="I1170">
            <v>47</v>
          </cell>
        </row>
        <row r="1171">
          <cell r="E1171" t="str">
            <v>DC2KV90-DCK71</v>
          </cell>
          <cell r="I1171">
            <v>40</v>
          </cell>
        </row>
        <row r="1172">
          <cell r="E1172" t="str">
            <v>DC2TT24-DCK71</v>
          </cell>
          <cell r="I1172">
            <v>48</v>
          </cell>
        </row>
        <row r="1173">
          <cell r="E1173" t="e">
            <v>#VALUE!</v>
          </cell>
          <cell r="I1173">
            <v>1</v>
          </cell>
        </row>
        <row r="1174">
          <cell r="E1174" t="str">
            <v>DC2TT24-DCK71</v>
          </cell>
          <cell r="I1174">
            <v>48</v>
          </cell>
        </row>
        <row r="1175">
          <cell r="E1175" t="e">
            <v>#VALUE!</v>
          </cell>
          <cell r="I1175">
            <v>1</v>
          </cell>
        </row>
        <row r="1176">
          <cell r="E1176" t="str">
            <v>DC2TT24-DCK71</v>
          </cell>
          <cell r="I1176">
            <v>53</v>
          </cell>
        </row>
        <row r="1177">
          <cell r="E1177" t="e">
            <v>#VALUE!</v>
          </cell>
          <cell r="I1177">
            <v>1</v>
          </cell>
        </row>
        <row r="1178">
          <cell r="E1178" t="str">
            <v>DC2TT24-DCK71</v>
          </cell>
          <cell r="I1178">
            <v>51</v>
          </cell>
        </row>
        <row r="1179">
          <cell r="E1179" t="e">
            <v>#VALUE!</v>
          </cell>
          <cell r="I1179">
            <v>1</v>
          </cell>
        </row>
        <row r="1180">
          <cell r="E1180" t="e">
            <v>#VALUE!</v>
          </cell>
          <cell r="I1180">
            <v>1</v>
          </cell>
        </row>
        <row r="1181">
          <cell r="E1181" t="e">
            <v>#VALUE!</v>
          </cell>
          <cell r="I1181">
            <v>1</v>
          </cell>
        </row>
        <row r="1182">
          <cell r="E1182" t="str">
            <v>DC3CO18-DCK70</v>
          </cell>
          <cell r="I1182">
            <v>48</v>
          </cell>
        </row>
        <row r="1183">
          <cell r="E1183" t="str">
            <v>DC3DD18-DCK70</v>
          </cell>
          <cell r="I1183">
            <v>26</v>
          </cell>
        </row>
        <row r="1184">
          <cell r="E1184" t="str">
            <v>DC3CD18-DCK70</v>
          </cell>
          <cell r="I1184">
            <v>24</v>
          </cell>
        </row>
        <row r="1185">
          <cell r="E1185" t="str">
            <v>DC3HT18-DCK70</v>
          </cell>
          <cell r="I1185">
            <v>46</v>
          </cell>
        </row>
        <row r="1186">
          <cell r="E1186" t="str">
            <v>DC3VL18-DCK70</v>
          </cell>
          <cell r="I1186">
            <v>53</v>
          </cell>
        </row>
        <row r="1187">
          <cell r="E1187" t="str">
            <v>DC3KX18-DCK71</v>
          </cell>
          <cell r="I1187">
            <v>43</v>
          </cell>
        </row>
        <row r="1188">
          <cell r="E1188" t="str">
            <v>DC3OT18-DCK71</v>
          </cell>
          <cell r="I1188">
            <v>54</v>
          </cell>
        </row>
        <row r="1189">
          <cell r="E1189" t="str">
            <v>DC3QM18-DCK71</v>
          </cell>
          <cell r="I1189">
            <v>48</v>
          </cell>
        </row>
        <row r="1190">
          <cell r="E1190" t="str">
            <v>DC3QT18-DCK71</v>
          </cell>
          <cell r="I1190">
            <v>34</v>
          </cell>
        </row>
        <row r="1191">
          <cell r="E1191" t="str">
            <v>DC3DD18-DCK70</v>
          </cell>
          <cell r="I1191">
            <v>20</v>
          </cell>
        </row>
        <row r="1192">
          <cell r="E1192" t="str">
            <v>DC3CD18-DCK70</v>
          </cell>
          <cell r="I1192">
            <v>19</v>
          </cell>
        </row>
        <row r="1193">
          <cell r="E1193" t="str">
            <v>DC3HT18-DCK70</v>
          </cell>
          <cell r="I1193">
            <v>47</v>
          </cell>
        </row>
        <row r="1194">
          <cell r="E1194" t="str">
            <v>DC3VL18-DCK70</v>
          </cell>
          <cell r="I1194">
            <v>53</v>
          </cell>
        </row>
        <row r="1195">
          <cell r="E1195" t="str">
            <v>DC3KX18-DCK71</v>
          </cell>
          <cell r="I1195">
            <v>47</v>
          </cell>
        </row>
        <row r="1196">
          <cell r="E1196" t="str">
            <v>DC3OT18-DCK71</v>
          </cell>
          <cell r="I1196">
            <v>56</v>
          </cell>
        </row>
        <row r="1197">
          <cell r="E1197" t="str">
            <v>DC3QM18-DCK71</v>
          </cell>
          <cell r="I1197">
            <v>44</v>
          </cell>
        </row>
        <row r="1198">
          <cell r="E1198" t="str">
            <v>DC3QT18-DCK71</v>
          </cell>
          <cell r="I1198">
            <v>32</v>
          </cell>
        </row>
        <row r="1199">
          <cell r="E1199" t="str">
            <v>DC3DD18-DCK70</v>
          </cell>
          <cell r="I1199">
            <v>25</v>
          </cell>
        </row>
        <row r="1200">
          <cell r="E1200" t="str">
            <v>DC3CD18-DCK70</v>
          </cell>
          <cell r="I1200">
            <v>12</v>
          </cell>
        </row>
        <row r="1201">
          <cell r="E1201" t="str">
            <v>DC3HT18-DCK70</v>
          </cell>
          <cell r="I1201">
            <v>48</v>
          </cell>
        </row>
        <row r="1202">
          <cell r="E1202" t="str">
            <v>DC3KX18-DCK71</v>
          </cell>
          <cell r="I1202">
            <v>50</v>
          </cell>
        </row>
        <row r="1203">
          <cell r="E1203" t="str">
            <v>DC3OT18-DCK71</v>
          </cell>
          <cell r="I1203">
            <v>54</v>
          </cell>
        </row>
        <row r="1204">
          <cell r="E1204" t="str">
            <v>DC3QM18-DCK71</v>
          </cell>
          <cell r="I1204">
            <v>53</v>
          </cell>
        </row>
        <row r="1205">
          <cell r="E1205" t="str">
            <v>DC3OT18-DCK71</v>
          </cell>
          <cell r="I1205">
            <v>58</v>
          </cell>
        </row>
        <row r="1206">
          <cell r="E1206" t="str">
            <v>DC3OT18-DCK71</v>
          </cell>
          <cell r="I1206">
            <v>56</v>
          </cell>
        </row>
        <row r="1207">
          <cell r="E1207" t="e">
            <v>#VALUE!</v>
          </cell>
          <cell r="I1207">
            <v>1</v>
          </cell>
        </row>
        <row r="1208">
          <cell r="E1208" t="e">
            <v>#VALUE!</v>
          </cell>
          <cell r="I1208">
            <v>1</v>
          </cell>
        </row>
        <row r="1209">
          <cell r="E1209" t="e">
            <v>#VALUE!</v>
          </cell>
          <cell r="I1209">
            <v>1</v>
          </cell>
        </row>
        <row r="1210">
          <cell r="E1210" t="e">
            <v>#VALUE!</v>
          </cell>
          <cell r="I1210">
            <v>1</v>
          </cell>
        </row>
        <row r="1211">
          <cell r="E1211" t="e">
            <v>#VALUE!</v>
          </cell>
          <cell r="I1211">
            <v>1</v>
          </cell>
        </row>
        <row r="1212">
          <cell r="E1212" t="e">
            <v>#VALUE!</v>
          </cell>
          <cell r="I1212">
            <v>1</v>
          </cell>
        </row>
        <row r="1213">
          <cell r="E1213" t="e">
            <v>#VALUE!</v>
          </cell>
          <cell r="I1213">
            <v>1</v>
          </cell>
        </row>
        <row r="1214">
          <cell r="E1214" t="e">
            <v>#VALUE!</v>
          </cell>
          <cell r="I1214">
            <v>1</v>
          </cell>
        </row>
        <row r="1215">
          <cell r="E1215" t="e">
            <v>#VALUE!</v>
          </cell>
          <cell r="I1215">
            <v>1</v>
          </cell>
        </row>
        <row r="1216">
          <cell r="E1216" t="e">
            <v>#VALUE!</v>
          </cell>
          <cell r="I1216">
            <v>1</v>
          </cell>
        </row>
        <row r="1217">
          <cell r="E1217" t="e">
            <v>#VALUE!</v>
          </cell>
          <cell r="I1217">
            <v>1</v>
          </cell>
        </row>
        <row r="1218">
          <cell r="E1218" t="e">
            <v>#VALUE!</v>
          </cell>
          <cell r="I1218">
            <v>1</v>
          </cell>
        </row>
        <row r="1219">
          <cell r="E1219" t="e">
            <v>#VALUE!</v>
          </cell>
          <cell r="I1219">
            <v>1</v>
          </cell>
        </row>
        <row r="1220">
          <cell r="E1220" t="e">
            <v>#VALUE!</v>
          </cell>
          <cell r="I1220">
            <v>1</v>
          </cell>
        </row>
        <row r="1221">
          <cell r="E1221" t="e">
            <v>#VALUE!</v>
          </cell>
          <cell r="I1221">
            <v>1</v>
          </cell>
        </row>
        <row r="1222">
          <cell r="E1222" t="e">
            <v>#VALUE!</v>
          </cell>
          <cell r="I1222">
            <v>1</v>
          </cell>
        </row>
        <row r="1223">
          <cell r="E1223" t="e">
            <v>#VALUE!</v>
          </cell>
          <cell r="I1223">
            <v>1</v>
          </cell>
        </row>
        <row r="1224">
          <cell r="E1224" t="e">
            <v>#VALUE!</v>
          </cell>
          <cell r="I1224">
            <v>1</v>
          </cell>
        </row>
        <row r="1225">
          <cell r="E1225" t="e">
            <v>#VALUE!</v>
          </cell>
          <cell r="I1225">
            <v>1</v>
          </cell>
        </row>
        <row r="1226">
          <cell r="E1226" t="e">
            <v>#VALUE!</v>
          </cell>
          <cell r="I1226">
            <v>1</v>
          </cell>
        </row>
        <row r="1227">
          <cell r="E1227" t="e">
            <v>#VALUE!</v>
          </cell>
          <cell r="I1227">
            <v>1</v>
          </cell>
        </row>
        <row r="1228">
          <cell r="E1228" t="e">
            <v>#VALUE!</v>
          </cell>
          <cell r="I1228">
            <v>1</v>
          </cell>
        </row>
        <row r="1229">
          <cell r="E1229" t="e">
            <v>#VALUE!</v>
          </cell>
          <cell r="I1229">
            <v>1</v>
          </cell>
        </row>
        <row r="1230">
          <cell r="E1230" t="e">
            <v>#VALUE!</v>
          </cell>
          <cell r="I1230">
            <v>1</v>
          </cell>
        </row>
        <row r="1231">
          <cell r="E1231" t="e">
            <v>#VALUE!</v>
          </cell>
          <cell r="I1231">
            <v>1</v>
          </cell>
        </row>
        <row r="1232">
          <cell r="E1232" t="e">
            <v>#VALUE!</v>
          </cell>
          <cell r="I1232">
            <v>1</v>
          </cell>
        </row>
        <row r="1233">
          <cell r="E1233" t="e">
            <v>#VALUE!</v>
          </cell>
          <cell r="I1233">
            <v>1</v>
          </cell>
        </row>
        <row r="1234">
          <cell r="E1234" t="e">
            <v>#VALUE!</v>
          </cell>
          <cell r="I1234">
            <v>1</v>
          </cell>
        </row>
        <row r="1235">
          <cell r="E1235" t="e">
            <v>#VALUE!</v>
          </cell>
          <cell r="I1235">
            <v>64</v>
          </cell>
        </row>
        <row r="1236">
          <cell r="E1236" t="e">
            <v>#VALUE!</v>
          </cell>
          <cell r="I1236">
            <v>1</v>
          </cell>
        </row>
        <row r="1237">
          <cell r="E1237" t="e">
            <v>#VALUE!</v>
          </cell>
          <cell r="I1237">
            <v>1</v>
          </cell>
        </row>
        <row r="1238">
          <cell r="E1238" t="e">
            <v>#VALUE!</v>
          </cell>
          <cell r="I1238">
            <v>1</v>
          </cell>
        </row>
        <row r="1239">
          <cell r="E1239" t="e">
            <v>#VALUE!</v>
          </cell>
          <cell r="I1239">
            <v>1</v>
          </cell>
        </row>
        <row r="1240">
          <cell r="E1240" t="str">
            <v>DC3FR18-DCK71</v>
          </cell>
          <cell r="I1240">
            <v>0</v>
          </cell>
        </row>
        <row r="1241">
          <cell r="E1241" t="str">
            <v>DC3TM42-DCK71</v>
          </cell>
          <cell r="I1241">
            <v>52</v>
          </cell>
        </row>
        <row r="1242">
          <cell r="E1242" t="str">
            <v>DC3TM42-DCK71</v>
          </cell>
          <cell r="I1242">
            <v>46</v>
          </cell>
        </row>
        <row r="1243">
          <cell r="E1243" t="str">
            <v>DC3MO19-DCK71</v>
          </cell>
          <cell r="I1243">
            <v>17</v>
          </cell>
        </row>
        <row r="1244">
          <cell r="E1244" t="str">
            <v>DC2CK60-DCK71</v>
          </cell>
          <cell r="I1244">
            <v>54</v>
          </cell>
        </row>
        <row r="1245">
          <cell r="E1245" t="str">
            <v>DC2CK60-DCK71</v>
          </cell>
          <cell r="I1245">
            <v>56</v>
          </cell>
        </row>
        <row r="1246">
          <cell r="E1246" t="str">
            <v>DC2CK60-DCK71</v>
          </cell>
          <cell r="I1246">
            <v>54</v>
          </cell>
        </row>
        <row r="1247">
          <cell r="E1247" t="str">
            <v>DC2CK60-DCK71</v>
          </cell>
          <cell r="I1247">
            <v>57</v>
          </cell>
        </row>
        <row r="1248">
          <cell r="E1248" t="str">
            <v>DC2CK60-DCK71</v>
          </cell>
          <cell r="I1248">
            <v>56</v>
          </cell>
        </row>
        <row r="1249">
          <cell r="E1249" t="str">
            <v>DC2CK60-DCK71</v>
          </cell>
          <cell r="I1249">
            <v>42</v>
          </cell>
        </row>
        <row r="1250">
          <cell r="E1250" t="str">
            <v>DC2CK60-DCK71</v>
          </cell>
          <cell r="I1250">
            <v>40</v>
          </cell>
        </row>
        <row r="1251">
          <cell r="E1251" t="str">
            <v>DC2CK60-DCK71</v>
          </cell>
          <cell r="I1251">
            <v>40</v>
          </cell>
        </row>
        <row r="1252">
          <cell r="E1252" t="e">
            <v>#VALUE!</v>
          </cell>
          <cell r="I1252">
            <v>1</v>
          </cell>
        </row>
        <row r="1253">
          <cell r="E1253" t="e">
            <v>#VALUE!</v>
          </cell>
          <cell r="I1253">
            <v>1</v>
          </cell>
        </row>
        <row r="1254">
          <cell r="E1254" t="e">
            <v>#VALUE!</v>
          </cell>
          <cell r="I1254">
            <v>1</v>
          </cell>
        </row>
        <row r="1255">
          <cell r="E1255" t="str">
            <v>DC1CB49-DCK71</v>
          </cell>
          <cell r="I1255">
            <v>0</v>
          </cell>
        </row>
        <row r="1256">
          <cell r="E1256" t="str">
            <v>DC3VS63-DCK70</v>
          </cell>
          <cell r="I1256">
            <v>8</v>
          </cell>
        </row>
        <row r="1257">
          <cell r="E1257" t="str">
            <v>DC3QT25-DCK71</v>
          </cell>
          <cell r="I1257">
            <v>34</v>
          </cell>
        </row>
        <row r="1258">
          <cell r="E1258" t="str">
            <v>DC3QT25-DCK71</v>
          </cell>
          <cell r="I1258">
            <v>32</v>
          </cell>
        </row>
        <row r="1259">
          <cell r="E1259" t="str">
            <v>DC3CA65-DCK71</v>
          </cell>
          <cell r="I1259">
            <v>23</v>
          </cell>
        </row>
        <row r="1260">
          <cell r="E1260" t="str">
            <v>DC3CA65-DCK71</v>
          </cell>
          <cell r="I1260">
            <v>20</v>
          </cell>
        </row>
        <row r="1261">
          <cell r="E1261" t="str">
            <v>DC3CA65-DCK71</v>
          </cell>
          <cell r="I1261">
            <v>19</v>
          </cell>
        </row>
        <row r="1262">
          <cell r="E1262" t="str">
            <v>DC3CA65-DCK71</v>
          </cell>
          <cell r="I1262">
            <v>0</v>
          </cell>
        </row>
        <row r="1263">
          <cell r="E1263" t="str">
            <v>DC3CM33-DCK71</v>
          </cell>
          <cell r="I1263">
            <v>42</v>
          </cell>
        </row>
        <row r="1264">
          <cell r="E1264" t="str">
            <v>DC3CM33-DCK71</v>
          </cell>
          <cell r="I1264">
            <v>40</v>
          </cell>
        </row>
        <row r="1265">
          <cell r="E1265" t="str">
            <v>DC3CM33-DCK71</v>
          </cell>
          <cell r="I1265">
            <v>40</v>
          </cell>
        </row>
        <row r="1266">
          <cell r="E1266" t="str">
            <v>DC3OT38-DCK71</v>
          </cell>
          <cell r="I1266">
            <v>54</v>
          </cell>
        </row>
        <row r="1267">
          <cell r="E1267" t="str">
            <v>DC3OT38-DCK71</v>
          </cell>
          <cell r="I1267">
            <v>56</v>
          </cell>
        </row>
        <row r="1268">
          <cell r="E1268" t="str">
            <v>DC3OT38-DCK71</v>
          </cell>
          <cell r="I1268">
            <v>54</v>
          </cell>
        </row>
        <row r="1269">
          <cell r="E1269" t="str">
            <v>DC3OT38-DCK71</v>
          </cell>
          <cell r="I1269">
            <v>58</v>
          </cell>
        </row>
        <row r="1270">
          <cell r="E1270" t="str">
            <v>DC3OT38-DCK71</v>
          </cell>
          <cell r="I1270">
            <v>56</v>
          </cell>
        </row>
        <row r="1271">
          <cell r="E1271" t="e">
            <v>#VALUE!</v>
          </cell>
          <cell r="I1271">
            <v>1</v>
          </cell>
        </row>
        <row r="1272">
          <cell r="E1272" t="str">
            <v>DC3HT12-DCK71</v>
          </cell>
          <cell r="I1272">
            <v>52</v>
          </cell>
        </row>
        <row r="1273">
          <cell r="E1273" t="str">
            <v>DC3HT12-DCK71</v>
          </cell>
          <cell r="I1273">
            <v>51</v>
          </cell>
        </row>
        <row r="1274">
          <cell r="E1274" t="str">
            <v>DC3HT12-DCK71</v>
          </cell>
          <cell r="I1274">
            <v>48</v>
          </cell>
        </row>
        <row r="1275">
          <cell r="E1275" t="str">
            <v>DC3HT12-DCK71</v>
          </cell>
          <cell r="I1275">
            <v>52</v>
          </cell>
        </row>
        <row r="1276">
          <cell r="E1276" t="str">
            <v>DC3HT12-DCK71</v>
          </cell>
          <cell r="I1276">
            <v>46</v>
          </cell>
        </row>
        <row r="1277">
          <cell r="E1277" t="str">
            <v>DC2MX30-DCK71</v>
          </cell>
          <cell r="I1277">
            <v>10</v>
          </cell>
        </row>
        <row r="1278">
          <cell r="E1278" t="str">
            <v>DC2CK58-DCK71</v>
          </cell>
          <cell r="I1278">
            <v>46</v>
          </cell>
        </row>
        <row r="1279">
          <cell r="E1279" t="str">
            <v>DC2CK58-DCK71</v>
          </cell>
          <cell r="I1279">
            <v>48</v>
          </cell>
        </row>
        <row r="1280">
          <cell r="E1280" t="e">
            <v>#VALUE!</v>
          </cell>
          <cell r="I1280">
            <v>1</v>
          </cell>
        </row>
        <row r="1281">
          <cell r="E1281" t="e">
            <v>#VALUE!</v>
          </cell>
          <cell r="I1281">
            <v>1</v>
          </cell>
        </row>
        <row r="1282">
          <cell r="E1282" t="str">
            <v>DC1LL03-DCK71</v>
          </cell>
          <cell r="I1282">
            <v>94</v>
          </cell>
        </row>
        <row r="1283">
          <cell r="E1283" t="e">
            <v>#VALUE!</v>
          </cell>
          <cell r="I1283">
            <v>1</v>
          </cell>
        </row>
        <row r="1284">
          <cell r="E1284" t="e">
            <v>#VALUE!</v>
          </cell>
          <cell r="I1284">
            <v>1</v>
          </cell>
        </row>
        <row r="1285">
          <cell r="E1285" t="e">
            <v>#VALUE!</v>
          </cell>
          <cell r="I1285">
            <v>1</v>
          </cell>
        </row>
        <row r="1286">
          <cell r="E1286" t="e">
            <v>#VALUE!</v>
          </cell>
          <cell r="I1286">
            <v>1</v>
          </cell>
        </row>
        <row r="1287">
          <cell r="E1287" t="e">
            <v>#VALUE!</v>
          </cell>
          <cell r="I1287">
            <v>1</v>
          </cell>
        </row>
        <row r="1288">
          <cell r="E1288" t="e">
            <v>#VALUE!</v>
          </cell>
          <cell r="I1288">
            <v>1</v>
          </cell>
        </row>
        <row r="1289">
          <cell r="E1289" t="e">
            <v>#VALUE!</v>
          </cell>
          <cell r="I1289">
            <v>1</v>
          </cell>
        </row>
        <row r="1290">
          <cell r="E1290" t="e">
            <v>#VALUE!</v>
          </cell>
          <cell r="I1290">
            <v>1</v>
          </cell>
        </row>
        <row r="1291">
          <cell r="E1291" t="e">
            <v>#VALUE!</v>
          </cell>
          <cell r="I1291">
            <v>1</v>
          </cell>
        </row>
        <row r="1292">
          <cell r="E1292" t="e">
            <v>#VALUE!</v>
          </cell>
          <cell r="I1292">
            <v>1</v>
          </cell>
        </row>
        <row r="1293">
          <cell r="E1293" t="e">
            <v>#VALUE!</v>
          </cell>
          <cell r="I1293">
            <v>1</v>
          </cell>
        </row>
        <row r="1294">
          <cell r="E1294" t="e">
            <v>#VALUE!</v>
          </cell>
          <cell r="I1294">
            <v>1</v>
          </cell>
        </row>
        <row r="1295">
          <cell r="E1295" t="e">
            <v>#VALUE!</v>
          </cell>
          <cell r="I1295">
            <v>1</v>
          </cell>
        </row>
        <row r="1296">
          <cell r="E1296" t="e">
            <v>#VALUE!</v>
          </cell>
          <cell r="I1296">
            <v>1</v>
          </cell>
        </row>
        <row r="1297">
          <cell r="E1297" t="e">
            <v>#VALUE!</v>
          </cell>
          <cell r="I1297">
            <v>1</v>
          </cell>
        </row>
        <row r="1298">
          <cell r="E1298" t="e">
            <v>#VALUE!</v>
          </cell>
          <cell r="I1298">
            <v>1</v>
          </cell>
        </row>
        <row r="1299">
          <cell r="E1299" t="e">
            <v>#VALUE!</v>
          </cell>
          <cell r="I1299">
            <v>1</v>
          </cell>
        </row>
        <row r="1300">
          <cell r="E1300" t="e">
            <v>#VALUE!</v>
          </cell>
          <cell r="I1300">
            <v>1</v>
          </cell>
        </row>
        <row r="1301">
          <cell r="E1301" t="str">
            <v>DC3VL27-DCK70</v>
          </cell>
          <cell r="I1301">
            <v>55</v>
          </cell>
        </row>
        <row r="1302">
          <cell r="E1302" t="str">
            <v>DC3VL27-DCK70</v>
          </cell>
          <cell r="I1302">
            <v>53</v>
          </cell>
        </row>
        <row r="1303">
          <cell r="E1303" t="str">
            <v>DC3VS68-DCK70</v>
          </cell>
          <cell r="I1303">
            <v>8</v>
          </cell>
        </row>
        <row r="1304">
          <cell r="E1304" t="e">
            <v>#VALUE!</v>
          </cell>
          <cell r="I1304">
            <v>1</v>
          </cell>
        </row>
        <row r="1305">
          <cell r="E1305"/>
          <cell r="I1305"/>
        </row>
        <row r="1306">
          <cell r="E1306"/>
          <cell r="I1306"/>
        </row>
        <row r="1307">
          <cell r="E1307"/>
          <cell r="I1307"/>
        </row>
        <row r="1308">
          <cell r="E1308"/>
          <cell r="I1308"/>
        </row>
        <row r="1309">
          <cell r="E1309"/>
          <cell r="I1309"/>
        </row>
        <row r="1310">
          <cell r="E1310"/>
          <cell r="I1310"/>
        </row>
        <row r="1311">
          <cell r="E1311"/>
          <cell r="I1311"/>
        </row>
        <row r="1312">
          <cell r="E1312"/>
          <cell r="I1312"/>
        </row>
        <row r="1313">
          <cell r="E1313"/>
          <cell r="I1313"/>
        </row>
        <row r="1314">
          <cell r="E1314"/>
          <cell r="I1314"/>
        </row>
        <row r="1315">
          <cell r="E1315"/>
          <cell r="I1315"/>
        </row>
        <row r="1316">
          <cell r="E1316"/>
          <cell r="I1316"/>
        </row>
        <row r="1317">
          <cell r="E1317"/>
          <cell r="I1317"/>
        </row>
        <row r="1318">
          <cell r="E1318"/>
          <cell r="I1318"/>
        </row>
        <row r="1319">
          <cell r="E1319"/>
          <cell r="I1319"/>
        </row>
        <row r="1320">
          <cell r="E1320"/>
          <cell r="I1320"/>
        </row>
        <row r="1321">
          <cell r="E1321"/>
          <cell r="I1321"/>
        </row>
        <row r="1322">
          <cell r="E1322"/>
          <cell r="I1322"/>
        </row>
        <row r="1323">
          <cell r="E1323"/>
          <cell r="I1323"/>
        </row>
        <row r="1324">
          <cell r="E1324"/>
          <cell r="I1324"/>
        </row>
        <row r="1325">
          <cell r="E1325"/>
          <cell r="I1325"/>
        </row>
        <row r="1326">
          <cell r="E1326"/>
          <cell r="I1326"/>
        </row>
        <row r="1327">
          <cell r="E1327"/>
          <cell r="I1327"/>
        </row>
        <row r="1328">
          <cell r="E1328"/>
          <cell r="I1328"/>
        </row>
        <row r="1329">
          <cell r="E1329"/>
          <cell r="I1329"/>
        </row>
        <row r="1330">
          <cell r="E1330"/>
          <cell r="I1330"/>
        </row>
        <row r="1331">
          <cell r="E1331"/>
          <cell r="I1331"/>
        </row>
        <row r="1332">
          <cell r="E1332"/>
          <cell r="I1332"/>
        </row>
        <row r="1333">
          <cell r="E1333"/>
          <cell r="I1333"/>
        </row>
        <row r="1334">
          <cell r="E1334"/>
          <cell r="I1334"/>
        </row>
        <row r="1335">
          <cell r="E1335"/>
          <cell r="I1335"/>
        </row>
        <row r="1336">
          <cell r="E1336"/>
          <cell r="I1336"/>
        </row>
        <row r="1337">
          <cell r="E1337"/>
          <cell r="I1337"/>
        </row>
        <row r="1338">
          <cell r="E1338"/>
          <cell r="I1338"/>
        </row>
        <row r="1339">
          <cell r="E1339"/>
          <cell r="I1339"/>
        </row>
        <row r="1340">
          <cell r="E1340"/>
          <cell r="I1340"/>
        </row>
        <row r="1341">
          <cell r="E1341"/>
          <cell r="I1341"/>
        </row>
        <row r="1342">
          <cell r="E1342"/>
          <cell r="I1342"/>
        </row>
        <row r="1343">
          <cell r="E1343"/>
          <cell r="I1343"/>
        </row>
        <row r="1344">
          <cell r="E1344"/>
          <cell r="I1344"/>
        </row>
        <row r="1345">
          <cell r="E1345"/>
          <cell r="I1345"/>
        </row>
        <row r="1346">
          <cell r="E1346"/>
          <cell r="I1346"/>
        </row>
        <row r="1347">
          <cell r="E1347"/>
          <cell r="I1347"/>
        </row>
        <row r="1348">
          <cell r="E1348"/>
          <cell r="I1348"/>
        </row>
        <row r="1349">
          <cell r="E1349"/>
          <cell r="I1349"/>
        </row>
        <row r="1350">
          <cell r="E1350"/>
          <cell r="I1350"/>
        </row>
        <row r="1351">
          <cell r="E1351"/>
          <cell r="I1351"/>
        </row>
        <row r="1352">
          <cell r="E1352"/>
          <cell r="I1352"/>
        </row>
        <row r="1353">
          <cell r="E1353"/>
          <cell r="I1353"/>
        </row>
        <row r="1354">
          <cell r="E1354"/>
          <cell r="I1354"/>
        </row>
        <row r="1355">
          <cell r="E1355"/>
          <cell r="I1355"/>
        </row>
        <row r="1356">
          <cell r="E1356"/>
          <cell r="I1356"/>
        </row>
        <row r="1357">
          <cell r="E1357"/>
          <cell r="I1357"/>
        </row>
        <row r="1358">
          <cell r="E1358"/>
          <cell r="I1358"/>
        </row>
        <row r="1359">
          <cell r="E1359"/>
          <cell r="I1359"/>
        </row>
        <row r="1360">
          <cell r="E1360"/>
          <cell r="I1360"/>
        </row>
        <row r="1361">
          <cell r="E1361"/>
          <cell r="I1361"/>
        </row>
        <row r="1362">
          <cell r="E1362"/>
          <cell r="I1362"/>
        </row>
        <row r="1363">
          <cell r="E1363"/>
          <cell r="I1363"/>
        </row>
        <row r="1364">
          <cell r="E1364"/>
          <cell r="I1364"/>
        </row>
        <row r="1365">
          <cell r="E1365"/>
          <cell r="I1365"/>
        </row>
        <row r="1366">
          <cell r="E1366"/>
          <cell r="I1366"/>
        </row>
        <row r="1367">
          <cell r="E1367"/>
          <cell r="I1367"/>
        </row>
        <row r="1368">
          <cell r="E1368"/>
          <cell r="I1368"/>
        </row>
        <row r="1369">
          <cell r="E1369"/>
          <cell r="I1369"/>
        </row>
        <row r="1370">
          <cell r="E1370"/>
          <cell r="I1370"/>
        </row>
        <row r="1371">
          <cell r="E1371"/>
          <cell r="I1371"/>
        </row>
        <row r="1372">
          <cell r="E1372"/>
          <cell r="I1372"/>
        </row>
        <row r="1373">
          <cell r="E1373"/>
          <cell r="I1373"/>
        </row>
        <row r="1374">
          <cell r="E1374"/>
          <cell r="I1374"/>
        </row>
        <row r="1375">
          <cell r="E1375"/>
          <cell r="I1375"/>
        </row>
        <row r="1376">
          <cell r="E1376"/>
          <cell r="I1376"/>
        </row>
        <row r="1377">
          <cell r="E1377"/>
          <cell r="I1377"/>
        </row>
        <row r="1378">
          <cell r="E1378"/>
          <cell r="I1378"/>
        </row>
        <row r="1379">
          <cell r="E1379"/>
          <cell r="I1379"/>
        </row>
        <row r="1380">
          <cell r="E1380"/>
          <cell r="I1380"/>
        </row>
        <row r="1381">
          <cell r="E1381"/>
          <cell r="I1381"/>
        </row>
        <row r="1382">
          <cell r="E1382"/>
          <cell r="I1382"/>
        </row>
        <row r="1383">
          <cell r="E1383"/>
          <cell r="I1383"/>
        </row>
        <row r="1384">
          <cell r="E1384"/>
          <cell r="I1384"/>
        </row>
        <row r="1385">
          <cell r="E1385"/>
          <cell r="I1385"/>
        </row>
        <row r="1386">
          <cell r="E1386"/>
          <cell r="I1386"/>
        </row>
        <row r="1387">
          <cell r="E1387"/>
          <cell r="I1387"/>
        </row>
        <row r="1388">
          <cell r="E1388"/>
          <cell r="I1388"/>
        </row>
        <row r="1389">
          <cell r="E1389"/>
          <cell r="I1389"/>
        </row>
        <row r="1390">
          <cell r="E1390"/>
          <cell r="I1390"/>
        </row>
        <row r="1391">
          <cell r="E1391"/>
          <cell r="I1391"/>
        </row>
        <row r="1392">
          <cell r="E1392"/>
          <cell r="I1392"/>
        </row>
        <row r="1393">
          <cell r="E1393"/>
          <cell r="I1393"/>
        </row>
        <row r="1394">
          <cell r="E1394"/>
          <cell r="I1394"/>
        </row>
        <row r="1395">
          <cell r="E1395"/>
          <cell r="I1395"/>
        </row>
        <row r="1396">
          <cell r="E1396"/>
          <cell r="I1396"/>
        </row>
        <row r="1397">
          <cell r="E1397"/>
          <cell r="I1397"/>
        </row>
        <row r="1398">
          <cell r="E1398"/>
          <cell r="I1398"/>
        </row>
        <row r="1399">
          <cell r="E1399"/>
          <cell r="I1399"/>
        </row>
        <row r="1400">
          <cell r="E1400"/>
          <cell r="I1400"/>
        </row>
        <row r="1401">
          <cell r="E1401"/>
          <cell r="I1401"/>
        </row>
        <row r="1402">
          <cell r="E1402"/>
          <cell r="I1402"/>
        </row>
        <row r="1403">
          <cell r="E1403"/>
          <cell r="I1403"/>
        </row>
        <row r="1404">
          <cell r="E1404"/>
          <cell r="I1404"/>
        </row>
        <row r="1405">
          <cell r="E1405"/>
          <cell r="I1405"/>
        </row>
        <row r="1406">
          <cell r="E1406"/>
          <cell r="I1406"/>
        </row>
        <row r="1407">
          <cell r="E1407"/>
          <cell r="I1407"/>
        </row>
        <row r="1408">
          <cell r="E1408"/>
          <cell r="I1408"/>
        </row>
        <row r="1409">
          <cell r="E1409"/>
          <cell r="I1409"/>
        </row>
        <row r="1410">
          <cell r="E1410"/>
          <cell r="I1410"/>
        </row>
        <row r="1411">
          <cell r="E1411"/>
          <cell r="I1411"/>
        </row>
        <row r="1412">
          <cell r="E1412"/>
          <cell r="I1412"/>
        </row>
        <row r="1413">
          <cell r="E1413"/>
          <cell r="I1413"/>
        </row>
        <row r="1414">
          <cell r="E1414"/>
          <cell r="I1414"/>
        </row>
        <row r="1415">
          <cell r="E1415"/>
          <cell r="I1415"/>
        </row>
        <row r="1416">
          <cell r="E1416"/>
          <cell r="I1416"/>
        </row>
        <row r="1417">
          <cell r="E1417"/>
          <cell r="I1417"/>
        </row>
        <row r="1418">
          <cell r="E1418"/>
          <cell r="I1418"/>
        </row>
        <row r="1419">
          <cell r="E1419"/>
          <cell r="I1419"/>
        </row>
        <row r="1420">
          <cell r="E1420"/>
          <cell r="I1420"/>
        </row>
        <row r="1421">
          <cell r="E1421"/>
          <cell r="I1421"/>
        </row>
        <row r="1422">
          <cell r="E1422"/>
          <cell r="I1422"/>
        </row>
        <row r="1423">
          <cell r="E1423"/>
          <cell r="I1423"/>
        </row>
        <row r="1424">
          <cell r="E1424"/>
          <cell r="I1424"/>
        </row>
        <row r="1425">
          <cell r="E1425"/>
          <cell r="I1425"/>
        </row>
        <row r="1426">
          <cell r="E1426"/>
          <cell r="I1426"/>
        </row>
        <row r="1427">
          <cell r="E1427"/>
          <cell r="I1427"/>
        </row>
        <row r="1428">
          <cell r="E1428"/>
          <cell r="I1428"/>
        </row>
        <row r="1429">
          <cell r="E1429"/>
          <cell r="I1429"/>
        </row>
        <row r="1430">
          <cell r="E1430"/>
          <cell r="I1430"/>
        </row>
        <row r="1431">
          <cell r="E1431"/>
          <cell r="I1431"/>
        </row>
        <row r="1432">
          <cell r="E1432"/>
          <cell r="I1432"/>
        </row>
        <row r="1433">
          <cell r="E1433"/>
          <cell r="I1433"/>
        </row>
        <row r="1434">
          <cell r="E1434"/>
          <cell r="I1434"/>
        </row>
        <row r="1435">
          <cell r="E1435"/>
          <cell r="I1435"/>
        </row>
        <row r="1436">
          <cell r="E1436"/>
          <cell r="I1436"/>
        </row>
        <row r="1437">
          <cell r="E1437"/>
          <cell r="I1437"/>
        </row>
        <row r="1438">
          <cell r="E1438"/>
          <cell r="I1438"/>
        </row>
        <row r="1439">
          <cell r="E1439"/>
          <cell r="I1439"/>
        </row>
        <row r="1440">
          <cell r="E1440"/>
          <cell r="I1440"/>
        </row>
        <row r="1441">
          <cell r="E1441"/>
          <cell r="I1441"/>
        </row>
        <row r="1442">
          <cell r="E1442"/>
          <cell r="I1442"/>
        </row>
        <row r="1443">
          <cell r="E1443"/>
          <cell r="I1443"/>
        </row>
        <row r="1444">
          <cell r="E1444"/>
          <cell r="I1444"/>
        </row>
        <row r="1445">
          <cell r="E1445"/>
          <cell r="I1445"/>
        </row>
        <row r="1446">
          <cell r="E1446"/>
          <cell r="I1446"/>
        </row>
        <row r="1447">
          <cell r="E1447"/>
          <cell r="I1447"/>
        </row>
        <row r="1448">
          <cell r="E1448"/>
          <cell r="I1448"/>
        </row>
        <row r="1449">
          <cell r="E1449"/>
          <cell r="I1449"/>
        </row>
        <row r="1450">
          <cell r="E1450"/>
          <cell r="I1450"/>
        </row>
        <row r="1451">
          <cell r="E1451"/>
          <cell r="I1451"/>
        </row>
        <row r="1452">
          <cell r="E1452"/>
          <cell r="I1452"/>
        </row>
        <row r="1453">
          <cell r="E1453"/>
          <cell r="I1453"/>
        </row>
        <row r="1454">
          <cell r="E1454"/>
          <cell r="I1454"/>
        </row>
        <row r="1455">
          <cell r="E1455"/>
          <cell r="I1455"/>
        </row>
        <row r="1456">
          <cell r="E1456"/>
          <cell r="I1456"/>
        </row>
        <row r="1457">
          <cell r="E1457"/>
          <cell r="I1457"/>
        </row>
        <row r="1458">
          <cell r="E1458"/>
          <cell r="I1458"/>
        </row>
        <row r="1459">
          <cell r="E1459"/>
          <cell r="I1459"/>
        </row>
        <row r="1460">
          <cell r="E1460"/>
          <cell r="I1460"/>
        </row>
        <row r="1461">
          <cell r="E1461"/>
          <cell r="I1461"/>
        </row>
        <row r="1462">
          <cell r="E1462"/>
          <cell r="I1462"/>
        </row>
        <row r="1463">
          <cell r="E1463"/>
          <cell r="I1463"/>
        </row>
        <row r="1464">
          <cell r="E1464"/>
          <cell r="I1464"/>
        </row>
        <row r="1465">
          <cell r="E1465"/>
          <cell r="I1465"/>
        </row>
        <row r="1466">
          <cell r="E1466"/>
          <cell r="I1466"/>
        </row>
        <row r="1467">
          <cell r="E1467"/>
          <cell r="I1467"/>
        </row>
        <row r="1468">
          <cell r="E1468"/>
          <cell r="I1468"/>
        </row>
        <row r="1469">
          <cell r="E1469"/>
          <cell r="I1469"/>
        </row>
        <row r="1470">
          <cell r="E1470"/>
          <cell r="I1470"/>
        </row>
        <row r="1471">
          <cell r="E1471"/>
          <cell r="I1471"/>
        </row>
        <row r="1472">
          <cell r="E1472"/>
          <cell r="I1472"/>
        </row>
        <row r="1473">
          <cell r="E1473"/>
          <cell r="I1473"/>
        </row>
        <row r="1474">
          <cell r="E1474"/>
          <cell r="I1474"/>
        </row>
        <row r="1475">
          <cell r="E1475"/>
          <cell r="I1475"/>
        </row>
        <row r="1476">
          <cell r="E1476"/>
          <cell r="I1476"/>
        </row>
        <row r="1477">
          <cell r="E1477"/>
          <cell r="I1477"/>
        </row>
        <row r="1478">
          <cell r="E1478"/>
          <cell r="I1478"/>
        </row>
        <row r="1479">
          <cell r="E1479"/>
          <cell r="I1479"/>
        </row>
        <row r="1480">
          <cell r="E1480"/>
          <cell r="I1480"/>
        </row>
        <row r="1481">
          <cell r="E1481"/>
          <cell r="I1481"/>
        </row>
        <row r="1482">
          <cell r="E1482"/>
          <cell r="I1482"/>
        </row>
        <row r="1483">
          <cell r="E1483"/>
          <cell r="I1483"/>
        </row>
        <row r="1484">
          <cell r="E1484"/>
          <cell r="I1484"/>
        </row>
        <row r="1485">
          <cell r="E1485"/>
          <cell r="I1485"/>
        </row>
        <row r="1486">
          <cell r="E1486"/>
          <cell r="I1486"/>
        </row>
        <row r="1487">
          <cell r="E1487"/>
          <cell r="I1487"/>
        </row>
        <row r="1488">
          <cell r="E1488"/>
          <cell r="I1488"/>
        </row>
        <row r="1489">
          <cell r="E1489"/>
          <cell r="I1489"/>
        </row>
        <row r="1490">
          <cell r="E1490"/>
          <cell r="I1490"/>
        </row>
        <row r="1491">
          <cell r="E1491"/>
          <cell r="I1491"/>
        </row>
        <row r="1492">
          <cell r="E1492"/>
          <cell r="I1492"/>
        </row>
        <row r="1493">
          <cell r="E1493"/>
          <cell r="I1493"/>
        </row>
        <row r="1494">
          <cell r="E1494"/>
          <cell r="I1494"/>
        </row>
        <row r="1495">
          <cell r="E1495"/>
          <cell r="I1495"/>
        </row>
        <row r="1496">
          <cell r="E1496"/>
          <cell r="I1496"/>
        </row>
        <row r="1497">
          <cell r="E1497"/>
          <cell r="I1497"/>
        </row>
        <row r="1498">
          <cell r="E1498"/>
          <cell r="I1498"/>
        </row>
        <row r="1499">
          <cell r="E1499"/>
          <cell r="I1499"/>
        </row>
        <row r="1500">
          <cell r="E1500"/>
          <cell r="I1500"/>
        </row>
        <row r="1501">
          <cell r="E1501"/>
          <cell r="I1501"/>
        </row>
        <row r="1502">
          <cell r="E1502"/>
          <cell r="I1502"/>
        </row>
        <row r="1503">
          <cell r="E1503"/>
          <cell r="I1503"/>
        </row>
        <row r="1504">
          <cell r="E1504"/>
          <cell r="I1504"/>
        </row>
        <row r="1505">
          <cell r="E1505"/>
          <cell r="I1505"/>
        </row>
        <row r="1506">
          <cell r="E1506"/>
          <cell r="I1506"/>
        </row>
        <row r="1507">
          <cell r="E1507"/>
          <cell r="I1507"/>
        </row>
        <row r="1508">
          <cell r="E1508"/>
          <cell r="I1508"/>
        </row>
        <row r="1509">
          <cell r="E1509"/>
          <cell r="I1509"/>
        </row>
        <row r="1510">
          <cell r="E1510"/>
          <cell r="I1510"/>
        </row>
        <row r="1511">
          <cell r="E1511"/>
          <cell r="I1511"/>
        </row>
        <row r="1512">
          <cell r="E1512"/>
          <cell r="I1512"/>
        </row>
        <row r="1513">
          <cell r="E1513"/>
          <cell r="I1513"/>
        </row>
        <row r="1514">
          <cell r="E1514"/>
          <cell r="I1514"/>
        </row>
        <row r="1515">
          <cell r="E1515"/>
          <cell r="I1515"/>
        </row>
        <row r="1516">
          <cell r="E1516"/>
          <cell r="I1516"/>
        </row>
        <row r="1517">
          <cell r="E1517"/>
          <cell r="I1517"/>
        </row>
        <row r="1518">
          <cell r="E1518"/>
          <cell r="I1518"/>
        </row>
        <row r="1519">
          <cell r="E1519"/>
          <cell r="I1519"/>
        </row>
        <row r="1520">
          <cell r="E1520"/>
          <cell r="I1520"/>
        </row>
        <row r="1521">
          <cell r="E1521"/>
          <cell r="I1521"/>
        </row>
        <row r="1522">
          <cell r="E1522"/>
          <cell r="I1522"/>
        </row>
        <row r="1523">
          <cell r="E1523"/>
          <cell r="I1523"/>
        </row>
        <row r="1524">
          <cell r="E1524"/>
          <cell r="I1524"/>
        </row>
        <row r="1525">
          <cell r="E1525"/>
          <cell r="I1525"/>
        </row>
        <row r="1526">
          <cell r="E1526"/>
          <cell r="I1526"/>
        </row>
        <row r="1527">
          <cell r="E1527"/>
          <cell r="I1527"/>
        </row>
        <row r="1528">
          <cell r="E1528"/>
          <cell r="I1528"/>
        </row>
        <row r="1529">
          <cell r="E1529"/>
          <cell r="I1529"/>
        </row>
        <row r="1530">
          <cell r="E1530"/>
          <cell r="I1530"/>
        </row>
        <row r="1531">
          <cell r="E1531"/>
          <cell r="I1531"/>
        </row>
        <row r="1532">
          <cell r="E1532"/>
          <cell r="I1532"/>
        </row>
        <row r="1533">
          <cell r="E1533"/>
          <cell r="I1533"/>
        </row>
        <row r="1534">
          <cell r="E1534"/>
          <cell r="I1534"/>
        </row>
        <row r="1535">
          <cell r="E1535"/>
          <cell r="I1535"/>
        </row>
        <row r="1536">
          <cell r="E1536"/>
          <cell r="I1536"/>
        </row>
        <row r="1537">
          <cell r="E1537"/>
          <cell r="I1537"/>
        </row>
        <row r="1538">
          <cell r="E1538"/>
          <cell r="I1538"/>
        </row>
        <row r="1539">
          <cell r="E1539"/>
          <cell r="I1539"/>
        </row>
        <row r="1540">
          <cell r="E1540"/>
          <cell r="I1540"/>
        </row>
        <row r="1541">
          <cell r="E1541"/>
          <cell r="I1541"/>
        </row>
        <row r="1542">
          <cell r="E1542"/>
          <cell r="I1542"/>
        </row>
        <row r="1543">
          <cell r="E1543"/>
          <cell r="I1543"/>
        </row>
        <row r="1544">
          <cell r="E1544"/>
          <cell r="I1544"/>
        </row>
        <row r="1545">
          <cell r="E1545"/>
          <cell r="I1545"/>
        </row>
        <row r="1546">
          <cell r="E1546"/>
          <cell r="I1546"/>
        </row>
        <row r="1547">
          <cell r="E1547"/>
          <cell r="I1547"/>
        </row>
        <row r="1548">
          <cell r="E1548"/>
          <cell r="I1548"/>
        </row>
        <row r="1549">
          <cell r="E1549"/>
          <cell r="I1549"/>
        </row>
        <row r="1550">
          <cell r="E1550"/>
          <cell r="I1550"/>
        </row>
        <row r="1551">
          <cell r="E1551"/>
          <cell r="I1551"/>
        </row>
        <row r="1552">
          <cell r="E1552"/>
          <cell r="I1552"/>
        </row>
        <row r="1553">
          <cell r="E1553"/>
          <cell r="I1553"/>
        </row>
        <row r="1554">
          <cell r="E1554"/>
          <cell r="I1554"/>
        </row>
        <row r="1555">
          <cell r="E1555"/>
          <cell r="I1555"/>
        </row>
        <row r="1556">
          <cell r="E1556"/>
          <cell r="I1556"/>
        </row>
        <row r="1557">
          <cell r="E1557"/>
          <cell r="I1557"/>
        </row>
        <row r="1558">
          <cell r="E1558"/>
          <cell r="I1558"/>
        </row>
        <row r="1559">
          <cell r="E1559"/>
          <cell r="I1559"/>
        </row>
        <row r="1560">
          <cell r="E1560"/>
          <cell r="I1560"/>
        </row>
        <row r="1561">
          <cell r="E1561"/>
          <cell r="I1561"/>
        </row>
        <row r="1562">
          <cell r="E1562"/>
          <cell r="I1562"/>
        </row>
        <row r="1563">
          <cell r="E1563"/>
          <cell r="I1563"/>
        </row>
        <row r="1564">
          <cell r="E1564"/>
          <cell r="I1564"/>
        </row>
        <row r="1565">
          <cell r="E1565"/>
          <cell r="I1565"/>
        </row>
        <row r="1566">
          <cell r="E1566"/>
          <cell r="I1566"/>
        </row>
        <row r="1567">
          <cell r="E1567"/>
          <cell r="I1567"/>
        </row>
        <row r="1568">
          <cell r="E1568"/>
          <cell r="I1568"/>
        </row>
        <row r="1569">
          <cell r="E1569"/>
          <cell r="I1569"/>
        </row>
        <row r="1570">
          <cell r="E1570"/>
          <cell r="I1570"/>
        </row>
        <row r="1571">
          <cell r="E1571"/>
          <cell r="I1571"/>
        </row>
        <row r="1572">
          <cell r="E1572"/>
          <cell r="I1572"/>
        </row>
        <row r="1573">
          <cell r="E1573"/>
          <cell r="I1573"/>
        </row>
        <row r="1574">
          <cell r="E1574"/>
          <cell r="I1574"/>
        </row>
        <row r="1575">
          <cell r="E1575"/>
          <cell r="I1575"/>
        </row>
        <row r="1576">
          <cell r="E1576"/>
          <cell r="I1576"/>
        </row>
        <row r="1577">
          <cell r="E1577"/>
          <cell r="I1577"/>
        </row>
        <row r="1578">
          <cell r="E1578"/>
          <cell r="I1578"/>
        </row>
        <row r="1579">
          <cell r="E1579"/>
          <cell r="I1579"/>
        </row>
        <row r="1580">
          <cell r="E1580"/>
          <cell r="I1580"/>
        </row>
        <row r="1581">
          <cell r="E1581"/>
          <cell r="I1581"/>
        </row>
        <row r="1582">
          <cell r="E1582"/>
          <cell r="I1582"/>
        </row>
        <row r="1583">
          <cell r="E1583"/>
          <cell r="I1583"/>
        </row>
        <row r="1584">
          <cell r="E1584"/>
          <cell r="I1584"/>
        </row>
        <row r="1585">
          <cell r="E1585"/>
          <cell r="I1585"/>
        </row>
        <row r="1586">
          <cell r="E1586"/>
          <cell r="I1586"/>
        </row>
        <row r="1587">
          <cell r="E1587"/>
          <cell r="I1587"/>
        </row>
        <row r="1588">
          <cell r="E1588"/>
          <cell r="I1588"/>
        </row>
        <row r="1589">
          <cell r="E1589"/>
          <cell r="I1589"/>
        </row>
        <row r="1590">
          <cell r="E1590"/>
          <cell r="I1590"/>
        </row>
        <row r="1591">
          <cell r="E1591"/>
          <cell r="I1591"/>
        </row>
        <row r="1592">
          <cell r="E1592"/>
          <cell r="I1592"/>
        </row>
        <row r="1593">
          <cell r="E1593"/>
          <cell r="I1593"/>
        </row>
        <row r="1594">
          <cell r="E1594"/>
          <cell r="I1594"/>
        </row>
        <row r="1595">
          <cell r="E1595"/>
          <cell r="I1595"/>
        </row>
        <row r="1596">
          <cell r="E1596"/>
          <cell r="I1596"/>
        </row>
        <row r="1597">
          <cell r="E1597"/>
          <cell r="I1597"/>
        </row>
        <row r="1598">
          <cell r="E1598"/>
          <cell r="I1598"/>
        </row>
        <row r="1599">
          <cell r="E1599"/>
          <cell r="I1599"/>
        </row>
        <row r="1600">
          <cell r="E1600"/>
          <cell r="I1600"/>
        </row>
        <row r="1601">
          <cell r="E1601"/>
          <cell r="I1601"/>
        </row>
        <row r="1602">
          <cell r="E1602"/>
          <cell r="I1602"/>
        </row>
        <row r="1603">
          <cell r="E1603"/>
          <cell r="I1603"/>
        </row>
        <row r="1604">
          <cell r="E1604"/>
          <cell r="I1604"/>
        </row>
        <row r="1605">
          <cell r="E1605"/>
          <cell r="I1605"/>
        </row>
        <row r="1606">
          <cell r="E1606"/>
          <cell r="I1606"/>
        </row>
        <row r="1607">
          <cell r="E1607"/>
          <cell r="I1607"/>
        </row>
        <row r="1608">
          <cell r="E1608"/>
          <cell r="I1608"/>
        </row>
        <row r="1609">
          <cell r="E1609"/>
          <cell r="I1609"/>
        </row>
        <row r="1610">
          <cell r="E1610"/>
          <cell r="I1610"/>
        </row>
        <row r="1611">
          <cell r="E1611"/>
          <cell r="I1611"/>
        </row>
        <row r="1612">
          <cell r="E1612"/>
          <cell r="I1612"/>
        </row>
        <row r="1613">
          <cell r="E1613"/>
          <cell r="I1613"/>
        </row>
        <row r="1614">
          <cell r="E1614"/>
          <cell r="I1614"/>
        </row>
        <row r="1615">
          <cell r="E1615"/>
          <cell r="I1615"/>
        </row>
        <row r="1616">
          <cell r="E1616"/>
          <cell r="I1616"/>
        </row>
        <row r="1617">
          <cell r="E1617"/>
          <cell r="I1617"/>
        </row>
        <row r="1618">
          <cell r="E1618"/>
          <cell r="I1618"/>
        </row>
        <row r="1619">
          <cell r="E1619"/>
          <cell r="I1619"/>
        </row>
        <row r="1620">
          <cell r="E1620"/>
          <cell r="I1620"/>
        </row>
        <row r="1621">
          <cell r="E1621"/>
          <cell r="I1621"/>
        </row>
        <row r="1622">
          <cell r="E1622"/>
          <cell r="I1622"/>
        </row>
        <row r="1623">
          <cell r="E1623"/>
          <cell r="I1623"/>
        </row>
        <row r="1624">
          <cell r="E1624"/>
          <cell r="I1624"/>
        </row>
        <row r="1625">
          <cell r="E1625"/>
          <cell r="I1625"/>
        </row>
        <row r="1626">
          <cell r="E1626"/>
          <cell r="I1626"/>
        </row>
        <row r="1627">
          <cell r="E1627"/>
          <cell r="I1627"/>
        </row>
        <row r="1628">
          <cell r="E1628"/>
          <cell r="I1628"/>
        </row>
        <row r="1629">
          <cell r="E1629"/>
          <cell r="I1629"/>
        </row>
        <row r="1630">
          <cell r="E1630"/>
          <cell r="I1630"/>
        </row>
        <row r="1631">
          <cell r="E1631"/>
          <cell r="I1631"/>
        </row>
        <row r="1632">
          <cell r="E1632"/>
          <cell r="I1632"/>
        </row>
        <row r="1633">
          <cell r="E1633"/>
          <cell r="I1633"/>
        </row>
        <row r="1634">
          <cell r="E1634"/>
          <cell r="I1634"/>
        </row>
        <row r="1635">
          <cell r="E1635"/>
          <cell r="I1635"/>
        </row>
        <row r="1636">
          <cell r="E1636"/>
          <cell r="I1636"/>
        </row>
        <row r="1637">
          <cell r="E1637"/>
          <cell r="I1637"/>
        </row>
        <row r="1638">
          <cell r="E1638"/>
          <cell r="I1638"/>
        </row>
        <row r="1639">
          <cell r="E1639"/>
          <cell r="I1639"/>
        </row>
        <row r="1640">
          <cell r="E1640"/>
          <cell r="I1640"/>
        </row>
        <row r="1641">
          <cell r="E1641"/>
          <cell r="I1641"/>
        </row>
        <row r="1642">
          <cell r="E1642"/>
          <cell r="I1642"/>
        </row>
        <row r="1643">
          <cell r="E1643"/>
          <cell r="I1643"/>
        </row>
        <row r="1644">
          <cell r="E1644"/>
          <cell r="I1644"/>
        </row>
        <row r="1645">
          <cell r="E1645"/>
          <cell r="I1645"/>
        </row>
        <row r="1646">
          <cell r="E1646"/>
          <cell r="I1646"/>
        </row>
        <row r="1647">
          <cell r="E1647"/>
          <cell r="I1647"/>
        </row>
        <row r="1648">
          <cell r="E1648"/>
          <cell r="I1648"/>
        </row>
        <row r="1649">
          <cell r="E1649"/>
          <cell r="I1649"/>
        </row>
        <row r="1650">
          <cell r="E1650"/>
          <cell r="I1650"/>
        </row>
        <row r="1651">
          <cell r="E1651"/>
          <cell r="I1651"/>
        </row>
        <row r="1652">
          <cell r="E1652"/>
          <cell r="I1652"/>
        </row>
        <row r="1653">
          <cell r="E1653"/>
          <cell r="I1653"/>
        </row>
        <row r="1654">
          <cell r="E1654"/>
          <cell r="I1654"/>
        </row>
        <row r="1655">
          <cell r="E1655"/>
          <cell r="I1655"/>
        </row>
        <row r="1656">
          <cell r="E1656"/>
          <cell r="I1656"/>
        </row>
        <row r="1657">
          <cell r="E1657"/>
          <cell r="I1657"/>
        </row>
        <row r="1658">
          <cell r="E1658"/>
          <cell r="I1658"/>
        </row>
        <row r="1659">
          <cell r="E1659"/>
          <cell r="I1659"/>
        </row>
        <row r="1660">
          <cell r="E1660"/>
          <cell r="I1660"/>
        </row>
        <row r="1661">
          <cell r="E1661"/>
          <cell r="I1661"/>
        </row>
        <row r="1662">
          <cell r="E1662"/>
          <cell r="I1662"/>
        </row>
        <row r="1663">
          <cell r="E1663"/>
          <cell r="I1663"/>
        </row>
        <row r="1664">
          <cell r="E1664"/>
          <cell r="I1664"/>
        </row>
        <row r="1665">
          <cell r="E1665"/>
          <cell r="I1665"/>
        </row>
        <row r="1666">
          <cell r="E1666"/>
          <cell r="I1666"/>
        </row>
        <row r="1667">
          <cell r="E1667"/>
          <cell r="I1667"/>
        </row>
        <row r="1668">
          <cell r="E1668"/>
          <cell r="I1668"/>
        </row>
        <row r="1669">
          <cell r="E1669"/>
          <cell r="I1669"/>
        </row>
        <row r="1670">
          <cell r="E1670"/>
          <cell r="I1670"/>
        </row>
        <row r="1671">
          <cell r="E1671"/>
          <cell r="I1671"/>
        </row>
        <row r="1672">
          <cell r="E1672"/>
          <cell r="I1672"/>
        </row>
        <row r="1673">
          <cell r="E1673"/>
          <cell r="I1673"/>
        </row>
        <row r="1674">
          <cell r="E1674"/>
          <cell r="I1674"/>
        </row>
        <row r="1675">
          <cell r="E1675"/>
          <cell r="I1675"/>
        </row>
        <row r="1676">
          <cell r="E1676"/>
          <cell r="I1676"/>
        </row>
        <row r="1677">
          <cell r="E1677"/>
          <cell r="I1677"/>
        </row>
        <row r="1678">
          <cell r="E1678"/>
          <cell r="I1678"/>
        </row>
        <row r="1679">
          <cell r="E1679"/>
          <cell r="I1679"/>
        </row>
        <row r="1680">
          <cell r="E1680"/>
          <cell r="I1680"/>
        </row>
        <row r="1681">
          <cell r="E1681"/>
          <cell r="I1681"/>
        </row>
        <row r="1682">
          <cell r="E1682"/>
          <cell r="I1682"/>
        </row>
        <row r="1683">
          <cell r="E1683"/>
          <cell r="I1683"/>
        </row>
        <row r="1684">
          <cell r="E1684"/>
          <cell r="I1684"/>
        </row>
        <row r="1685">
          <cell r="E1685"/>
          <cell r="I1685"/>
        </row>
        <row r="1686">
          <cell r="E1686"/>
          <cell r="I1686"/>
        </row>
        <row r="1687">
          <cell r="E1687"/>
          <cell r="I1687"/>
        </row>
        <row r="1688">
          <cell r="E1688"/>
          <cell r="I1688"/>
        </row>
        <row r="1689">
          <cell r="E1689"/>
          <cell r="I1689"/>
        </row>
        <row r="1690">
          <cell r="E1690"/>
          <cell r="I1690"/>
        </row>
        <row r="1691">
          <cell r="E1691"/>
          <cell r="I1691"/>
        </row>
        <row r="1692">
          <cell r="E1692"/>
          <cell r="I1692"/>
        </row>
        <row r="1693">
          <cell r="E1693"/>
          <cell r="I1693"/>
        </row>
        <row r="1694">
          <cell r="E1694"/>
          <cell r="I1694"/>
        </row>
        <row r="1695">
          <cell r="E1695"/>
          <cell r="I1695"/>
        </row>
        <row r="1696">
          <cell r="E1696"/>
          <cell r="I1696"/>
        </row>
        <row r="1697">
          <cell r="E1697"/>
          <cell r="I1697"/>
        </row>
        <row r="1698">
          <cell r="E1698"/>
          <cell r="I1698"/>
        </row>
        <row r="1699">
          <cell r="E1699"/>
          <cell r="I1699"/>
        </row>
        <row r="1700">
          <cell r="E1700"/>
          <cell r="I1700"/>
        </row>
        <row r="1701">
          <cell r="E1701"/>
          <cell r="I1701"/>
        </row>
        <row r="1702">
          <cell r="E1702"/>
          <cell r="I1702"/>
        </row>
        <row r="1703">
          <cell r="E1703"/>
          <cell r="I1703"/>
        </row>
        <row r="1704">
          <cell r="E1704"/>
          <cell r="I1704"/>
        </row>
        <row r="1705">
          <cell r="E1705"/>
          <cell r="I1705"/>
        </row>
        <row r="1706">
          <cell r="E1706"/>
          <cell r="I1706"/>
        </row>
        <row r="1707">
          <cell r="E1707"/>
          <cell r="I1707"/>
        </row>
        <row r="1708">
          <cell r="E1708"/>
          <cell r="I1708"/>
        </row>
        <row r="1709">
          <cell r="E1709"/>
          <cell r="I1709"/>
        </row>
        <row r="1710">
          <cell r="E1710"/>
          <cell r="I1710"/>
        </row>
        <row r="1711">
          <cell r="E1711"/>
          <cell r="I1711"/>
        </row>
        <row r="1712">
          <cell r="E1712"/>
          <cell r="I1712"/>
        </row>
        <row r="1713">
          <cell r="E1713"/>
          <cell r="I1713"/>
        </row>
        <row r="1714">
          <cell r="E1714"/>
          <cell r="I1714"/>
        </row>
        <row r="1715">
          <cell r="E1715"/>
          <cell r="I1715"/>
        </row>
        <row r="1716">
          <cell r="E1716"/>
          <cell r="I1716"/>
        </row>
        <row r="1717">
          <cell r="E1717"/>
          <cell r="I1717"/>
        </row>
        <row r="1718">
          <cell r="E1718"/>
          <cell r="I1718"/>
        </row>
        <row r="1719">
          <cell r="E1719"/>
          <cell r="I1719"/>
        </row>
        <row r="1720">
          <cell r="E1720"/>
          <cell r="I1720"/>
        </row>
        <row r="1721">
          <cell r="E1721"/>
          <cell r="I1721"/>
        </row>
        <row r="1722">
          <cell r="E1722"/>
          <cell r="I1722"/>
        </row>
        <row r="1723">
          <cell r="E1723"/>
          <cell r="I1723"/>
        </row>
        <row r="1724">
          <cell r="E1724"/>
          <cell r="I1724"/>
        </row>
        <row r="1725">
          <cell r="E1725"/>
          <cell r="I1725"/>
        </row>
        <row r="1726">
          <cell r="E1726"/>
          <cell r="I1726"/>
        </row>
        <row r="1727">
          <cell r="E1727"/>
          <cell r="I1727"/>
        </row>
        <row r="1728">
          <cell r="E1728"/>
          <cell r="I1728"/>
        </row>
        <row r="1729">
          <cell r="E1729"/>
          <cell r="I1729"/>
        </row>
        <row r="1730">
          <cell r="E1730"/>
          <cell r="I1730"/>
        </row>
        <row r="1731">
          <cell r="E1731"/>
          <cell r="I1731"/>
        </row>
        <row r="1732">
          <cell r="E1732"/>
          <cell r="I1732"/>
        </row>
        <row r="1733">
          <cell r="E1733"/>
          <cell r="I1733"/>
        </row>
        <row r="1734">
          <cell r="E1734"/>
          <cell r="I1734"/>
        </row>
        <row r="1735">
          <cell r="E1735"/>
          <cell r="I1735"/>
        </row>
        <row r="1736">
          <cell r="E1736"/>
          <cell r="I1736"/>
        </row>
        <row r="1737">
          <cell r="E1737"/>
          <cell r="I1737"/>
        </row>
        <row r="1738">
          <cell r="E1738"/>
          <cell r="I1738"/>
        </row>
        <row r="1739">
          <cell r="E1739"/>
          <cell r="I1739"/>
        </row>
        <row r="1740">
          <cell r="E1740"/>
          <cell r="I1740"/>
        </row>
        <row r="1741">
          <cell r="E1741"/>
          <cell r="I1741"/>
        </row>
        <row r="1742">
          <cell r="E1742"/>
          <cell r="I1742"/>
        </row>
        <row r="1743">
          <cell r="E1743"/>
          <cell r="I1743"/>
        </row>
        <row r="1744">
          <cell r="E1744"/>
          <cell r="I1744"/>
        </row>
        <row r="1745">
          <cell r="E1745"/>
          <cell r="I1745"/>
        </row>
        <row r="1746">
          <cell r="E1746"/>
          <cell r="I1746"/>
        </row>
        <row r="1747">
          <cell r="E1747"/>
          <cell r="I1747"/>
        </row>
        <row r="1748">
          <cell r="E1748"/>
          <cell r="I1748"/>
        </row>
        <row r="1749">
          <cell r="E1749"/>
          <cell r="I1749"/>
        </row>
        <row r="1750">
          <cell r="E1750"/>
          <cell r="I1750"/>
        </row>
        <row r="1751">
          <cell r="E1751"/>
          <cell r="I1751"/>
        </row>
        <row r="1752">
          <cell r="E1752"/>
          <cell r="I1752"/>
        </row>
        <row r="1753">
          <cell r="E1753"/>
          <cell r="I1753"/>
        </row>
        <row r="1754">
          <cell r="E1754"/>
          <cell r="I1754"/>
        </row>
        <row r="1755">
          <cell r="E1755"/>
          <cell r="I1755"/>
        </row>
        <row r="1756">
          <cell r="E1756"/>
          <cell r="I1756"/>
        </row>
        <row r="1757">
          <cell r="E1757"/>
          <cell r="I1757"/>
        </row>
        <row r="1758">
          <cell r="E1758"/>
          <cell r="I1758"/>
        </row>
        <row r="1759">
          <cell r="E1759"/>
          <cell r="I1759"/>
        </row>
        <row r="1760">
          <cell r="E1760"/>
          <cell r="I1760"/>
        </row>
        <row r="1761">
          <cell r="E1761"/>
          <cell r="I1761"/>
        </row>
        <row r="1762">
          <cell r="E1762"/>
          <cell r="I1762"/>
        </row>
        <row r="1763">
          <cell r="E1763"/>
          <cell r="I1763"/>
        </row>
        <row r="1764">
          <cell r="E1764"/>
          <cell r="I1764"/>
        </row>
        <row r="1765">
          <cell r="E1765"/>
          <cell r="I1765"/>
        </row>
        <row r="1766">
          <cell r="E1766"/>
          <cell r="I1766"/>
        </row>
        <row r="1767">
          <cell r="E1767"/>
          <cell r="I1767"/>
        </row>
        <row r="1768">
          <cell r="E1768"/>
          <cell r="I1768"/>
        </row>
        <row r="1769">
          <cell r="E1769"/>
          <cell r="I1769"/>
        </row>
        <row r="1770">
          <cell r="E1770"/>
          <cell r="I1770"/>
        </row>
        <row r="1771">
          <cell r="E1771"/>
          <cell r="I1771"/>
        </row>
        <row r="1772">
          <cell r="E1772"/>
          <cell r="I1772"/>
        </row>
        <row r="1773">
          <cell r="E1773"/>
          <cell r="I1773"/>
        </row>
        <row r="1774">
          <cell r="E1774"/>
          <cell r="I1774"/>
        </row>
        <row r="1775">
          <cell r="E1775"/>
          <cell r="I1775"/>
        </row>
        <row r="1776">
          <cell r="E1776"/>
          <cell r="I1776"/>
        </row>
        <row r="1777">
          <cell r="E1777"/>
          <cell r="I1777"/>
        </row>
        <row r="1778">
          <cell r="E1778"/>
          <cell r="I1778"/>
        </row>
        <row r="1779">
          <cell r="E1779"/>
          <cell r="I1779"/>
        </row>
        <row r="1780">
          <cell r="E1780"/>
          <cell r="I1780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heet1"/>
      <sheetName val="Sheet2"/>
      <sheetName val="Sheet3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LICH"/>
      <sheetName val="Ngay"/>
      <sheetName val="Sheet1"/>
      <sheetName val="So"/>
      <sheetName val="Sheet3"/>
      <sheetName val="BiaHS"/>
      <sheetName val="Bia tui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73 (2)"/>
      <sheetName val="KP1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BA6FD-D3DA-4C45-9E49-617F556E2262}">
  <sheetPr>
    <tabColor theme="3" tint="-0.249977111117893"/>
  </sheetPr>
  <dimension ref="A1:AU161"/>
  <sheetViews>
    <sheetView showGridLines="0" tabSelected="1" view="pageBreakPreview" topLeftCell="A5" zoomScale="85" zoomScaleNormal="70" zoomScaleSheetLayoutView="85" workbookViewId="0">
      <pane xSplit="5" ySplit="6" topLeftCell="F17" activePane="bottomRight" state="frozen"/>
      <selection activeCell="A8" sqref="A8"/>
      <selection pane="topRight" activeCell="F8" sqref="F8"/>
      <selection pane="bottomLeft" activeCell="A11" sqref="A11"/>
      <selection pane="bottomRight" activeCell="AA21" sqref="AA21"/>
    </sheetView>
  </sheetViews>
  <sheetFormatPr defaultRowHeight="18.75" x14ac:dyDescent="0.3"/>
  <cols>
    <col min="1" max="1" width="4.85546875" style="7" hidden="1" customWidth="1"/>
    <col min="2" max="2" width="2.28515625" style="7" hidden="1" customWidth="1"/>
    <col min="3" max="3" width="17.7109375" style="221" hidden="1" customWidth="1"/>
    <col min="4" max="4" width="6.5703125" style="8" hidden="1" customWidth="1"/>
    <col min="5" max="5" width="5.140625" style="35" customWidth="1"/>
    <col min="6" max="6" width="14.42578125" style="36" customWidth="1"/>
    <col min="7" max="7" width="12.42578125" style="36" bestFit="1" customWidth="1"/>
    <col min="8" max="8" width="45" style="35" bestFit="1" customWidth="1"/>
    <col min="9" max="9" width="5.140625" style="36" customWidth="1"/>
    <col min="10" max="10" width="6" style="36" customWidth="1"/>
    <col min="11" max="11" width="6.42578125" style="36" customWidth="1"/>
    <col min="12" max="12" width="12.140625" style="37" customWidth="1"/>
    <col min="13" max="13" width="10" style="36" customWidth="1"/>
    <col min="14" max="14" width="4.7109375" style="36" customWidth="1"/>
    <col min="15" max="15" width="6" style="36" customWidth="1"/>
    <col min="16" max="16" width="5.28515625" style="36" customWidth="1"/>
    <col min="17" max="17" width="12.42578125" style="35" customWidth="1"/>
    <col min="18" max="20" width="7.42578125" style="36" bestFit="1" customWidth="1"/>
    <col min="21" max="25" width="4.28515625" style="36" bestFit="1" customWidth="1"/>
    <col min="26" max="26" width="4.7109375" style="36" bestFit="1" customWidth="1"/>
    <col min="27" max="27" width="4.7109375" style="36" customWidth="1"/>
    <col min="28" max="29" width="6.7109375" style="36" customWidth="1"/>
    <col min="30" max="30" width="11.28515625" style="36" customWidth="1"/>
    <col min="31" max="31" width="23.85546875" style="36" bestFit="1" customWidth="1"/>
    <col min="32" max="32" width="4.7109375" style="36" customWidth="1"/>
    <col min="33" max="33" width="6" style="36" customWidth="1"/>
    <col min="34" max="34" width="20.7109375" style="15" customWidth="1"/>
    <col min="35" max="35" width="5" style="36" customWidth="1"/>
    <col min="36" max="36" width="5.140625" style="36" customWidth="1"/>
    <col min="37" max="37" width="6.85546875" style="16" customWidth="1"/>
    <col min="38" max="38" width="5.28515625" style="16" customWidth="1"/>
    <col min="39" max="39" width="5.28515625" customWidth="1"/>
    <col min="40" max="40" width="10.140625" bestFit="1" customWidth="1"/>
    <col min="41" max="41" width="9.140625" style="222"/>
  </cols>
  <sheetData>
    <row r="1" spans="1:46" s="6" customFormat="1" ht="14.25" hidden="1" thickBot="1" x14ac:dyDescent="0.3">
      <c r="A1" s="1">
        <v>1</v>
      </c>
      <c r="B1" s="2">
        <f t="shared" ref="B1:AS1" si="0">L_ttN</f>
        <v>2</v>
      </c>
      <c r="C1" s="2">
        <f t="shared" si="0"/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3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  <c r="Q1" s="4">
        <f t="shared" si="0"/>
        <v>17</v>
      </c>
      <c r="R1" s="2">
        <f t="shared" si="0"/>
        <v>18</v>
      </c>
      <c r="S1" s="2"/>
      <c r="T1" s="2">
        <f t="shared" si="0"/>
        <v>1</v>
      </c>
      <c r="U1" s="2">
        <f t="shared" si="0"/>
        <v>2</v>
      </c>
      <c r="V1" s="2">
        <f t="shared" si="0"/>
        <v>3</v>
      </c>
      <c r="W1" s="2">
        <f t="shared" si="0"/>
        <v>4</v>
      </c>
      <c r="X1" s="2">
        <f t="shared" si="0"/>
        <v>5</v>
      </c>
      <c r="Y1" s="2">
        <f t="shared" si="0"/>
        <v>6</v>
      </c>
      <c r="Z1" s="2">
        <f t="shared" si="0"/>
        <v>7</v>
      </c>
      <c r="AA1" s="2">
        <f t="shared" si="0"/>
        <v>8</v>
      </c>
      <c r="AB1" s="2">
        <f t="shared" si="0"/>
        <v>9</v>
      </c>
      <c r="AC1" s="2">
        <f t="shared" si="0"/>
        <v>10</v>
      </c>
      <c r="AD1" s="2"/>
      <c r="AE1" s="2">
        <f t="shared" si="0"/>
        <v>1</v>
      </c>
      <c r="AF1" s="2"/>
      <c r="AG1" s="2"/>
      <c r="AH1" s="5"/>
      <c r="AI1" s="2"/>
      <c r="AJ1" s="2">
        <f t="shared" si="0"/>
        <v>1</v>
      </c>
      <c r="AK1" s="2">
        <f t="shared" si="0"/>
        <v>2</v>
      </c>
      <c r="AL1" s="2">
        <f t="shared" si="0"/>
        <v>3</v>
      </c>
      <c r="AM1" s="2">
        <f t="shared" si="0"/>
        <v>4</v>
      </c>
      <c r="AN1" s="2">
        <f t="shared" si="0"/>
        <v>5</v>
      </c>
      <c r="AO1" s="2">
        <f t="shared" si="0"/>
        <v>6</v>
      </c>
      <c r="AP1" s="2">
        <f t="shared" si="0"/>
        <v>7</v>
      </c>
      <c r="AQ1" s="2">
        <f t="shared" si="0"/>
        <v>8</v>
      </c>
      <c r="AR1" s="2">
        <f t="shared" si="0"/>
        <v>9</v>
      </c>
      <c r="AS1" s="2">
        <f t="shared" si="0"/>
        <v>10</v>
      </c>
    </row>
    <row r="2" spans="1:46" s="9" customFormat="1" ht="16.5" hidden="1" thickBot="1" x14ac:dyDescent="0.3">
      <c r="A2" s="7"/>
      <c r="B2" s="7"/>
      <c r="C2" s="4"/>
      <c r="D2" s="8"/>
      <c r="F2" s="10"/>
      <c r="G2" s="10"/>
      <c r="H2" s="11">
        <v>6</v>
      </c>
      <c r="I2" s="11">
        <v>7</v>
      </c>
      <c r="J2" s="11">
        <v>12</v>
      </c>
      <c r="K2" s="11">
        <v>13</v>
      </c>
      <c r="L2" s="12"/>
      <c r="M2" s="13" t="s">
        <v>0</v>
      </c>
      <c r="N2" s="13"/>
      <c r="O2" s="13"/>
      <c r="P2" s="10">
        <v>35</v>
      </c>
      <c r="R2" s="14">
        <f>SUM(R9:R161)</f>
        <v>0</v>
      </c>
      <c r="S2" s="14"/>
      <c r="T2" s="14">
        <f t="shared" ref="T2:AA2" si="1">SUM(T9:T161)</f>
        <v>2</v>
      </c>
      <c r="U2" s="14">
        <f t="shared" si="1"/>
        <v>0</v>
      </c>
      <c r="V2" s="14">
        <f t="shared" si="1"/>
        <v>0</v>
      </c>
      <c r="W2" s="14">
        <f t="shared" si="1"/>
        <v>0</v>
      </c>
      <c r="X2" s="14">
        <f t="shared" si="1"/>
        <v>0</v>
      </c>
      <c r="Y2" s="14">
        <f t="shared" si="1"/>
        <v>0</v>
      </c>
      <c r="Z2" s="14">
        <f t="shared" si="1"/>
        <v>0</v>
      </c>
      <c r="AA2" s="14">
        <f t="shared" si="1"/>
        <v>0</v>
      </c>
      <c r="AB2" s="11" t="s">
        <v>1</v>
      </c>
      <c r="AC2" s="10"/>
      <c r="AD2" s="10"/>
      <c r="AE2" s="10"/>
      <c r="AF2" s="10"/>
      <c r="AG2" s="10"/>
      <c r="AH2" s="15"/>
      <c r="AI2" s="10"/>
      <c r="AJ2" s="10"/>
      <c r="AK2" s="16"/>
      <c r="AL2" s="16"/>
      <c r="AN2" s="9">
        <v>25</v>
      </c>
      <c r="AQ2" s="9">
        <v>16</v>
      </c>
      <c r="AR2" s="9">
        <v>17</v>
      </c>
    </row>
    <row r="3" spans="1:46" s="9" customFormat="1" ht="16.5" hidden="1" thickBot="1" x14ac:dyDescent="0.3">
      <c r="A3" s="7"/>
      <c r="B3" s="7"/>
      <c r="C3" s="4"/>
      <c r="D3" s="8"/>
      <c r="F3" s="10"/>
      <c r="G3" s="10"/>
      <c r="I3" s="10"/>
      <c r="J3" s="10"/>
      <c r="K3" s="10"/>
      <c r="L3" s="12"/>
      <c r="M3" s="13" t="s">
        <v>2</v>
      </c>
      <c r="N3" s="13"/>
      <c r="O3" s="13"/>
      <c r="P3" s="10">
        <v>11</v>
      </c>
      <c r="R3" s="14">
        <f>SUMIF($AR$9:$AR$161,R$9,$Q$9:$Q$161)*2</f>
        <v>0</v>
      </c>
      <c r="S3" s="14"/>
      <c r="T3" s="14">
        <f t="shared" ref="T3:Z3" si="2">SUMIF($AR$9:$AR$161,T$9,$Q$9:$Q$161)*2</f>
        <v>0</v>
      </c>
      <c r="U3" s="14">
        <f t="shared" si="2"/>
        <v>0</v>
      </c>
      <c r="V3" s="14">
        <f t="shared" si="2"/>
        <v>0</v>
      </c>
      <c r="W3" s="14">
        <f t="shared" si="2"/>
        <v>0</v>
      </c>
      <c r="X3" s="14">
        <f t="shared" si="2"/>
        <v>0</v>
      </c>
      <c r="Y3" s="14">
        <f t="shared" si="2"/>
        <v>0</v>
      </c>
      <c r="Z3" s="14">
        <f t="shared" si="2"/>
        <v>0</v>
      </c>
      <c r="AA3" s="14">
        <f>SUM(R3:Z3)</f>
        <v>0</v>
      </c>
      <c r="AB3" s="11" t="s">
        <v>3</v>
      </c>
      <c r="AC3" s="10"/>
      <c r="AD3" s="10"/>
      <c r="AE3" s="10"/>
      <c r="AF3" s="10"/>
      <c r="AG3" s="10"/>
      <c r="AH3" s="15"/>
      <c r="AI3" s="17" t="s">
        <v>4</v>
      </c>
      <c r="AJ3" s="10"/>
      <c r="AK3" s="16"/>
      <c r="AL3" s="16"/>
      <c r="AN3" s="9">
        <v>26</v>
      </c>
    </row>
    <row r="4" spans="1:46" s="9" customFormat="1" ht="45.75" hidden="1" thickBot="1" x14ac:dyDescent="0.3">
      <c r="A4" s="18" t="s">
        <v>5</v>
      </c>
      <c r="B4" s="18" t="s">
        <v>6</v>
      </c>
      <c r="C4" s="19"/>
      <c r="D4" s="20" t="s">
        <v>7</v>
      </c>
      <c r="E4" s="21" t="s">
        <v>8</v>
      </c>
      <c r="F4" s="22" t="s">
        <v>9</v>
      </c>
      <c r="G4" s="22" t="s">
        <v>10</v>
      </c>
      <c r="H4" s="21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2" t="s">
        <v>16</v>
      </c>
      <c r="N4" s="22" t="s">
        <v>17</v>
      </c>
      <c r="O4" s="22" t="s">
        <v>18</v>
      </c>
      <c r="P4" s="22" t="s">
        <v>19</v>
      </c>
      <c r="Q4" s="21" t="s">
        <v>20</v>
      </c>
      <c r="R4" s="24">
        <f t="shared" ref="R4:AA4" si="3">+R2-R3</f>
        <v>0</v>
      </c>
      <c r="S4" s="24"/>
      <c r="T4" s="24">
        <f t="shared" si="3"/>
        <v>2</v>
      </c>
      <c r="U4" s="24">
        <f t="shared" si="3"/>
        <v>0</v>
      </c>
      <c r="V4" s="24">
        <f t="shared" si="3"/>
        <v>0</v>
      </c>
      <c r="W4" s="24">
        <f t="shared" si="3"/>
        <v>0</v>
      </c>
      <c r="X4" s="24">
        <f t="shared" si="3"/>
        <v>0</v>
      </c>
      <c r="Y4" s="24">
        <f>+Y2-Y3</f>
        <v>0</v>
      </c>
      <c r="Z4" s="24">
        <f t="shared" si="3"/>
        <v>0</v>
      </c>
      <c r="AA4" s="24">
        <f t="shared" si="3"/>
        <v>0</v>
      </c>
      <c r="AB4" s="11" t="s">
        <v>21</v>
      </c>
      <c r="AC4" s="22"/>
      <c r="AD4" s="22"/>
      <c r="AE4" s="22"/>
      <c r="AF4" s="22"/>
      <c r="AG4" s="22"/>
      <c r="AH4" s="25"/>
      <c r="AI4" s="17"/>
      <c r="AJ4" s="22"/>
      <c r="AK4" s="16"/>
      <c r="AL4" s="16"/>
    </row>
    <row r="5" spans="1:46" ht="18.75" customHeight="1" x14ac:dyDescent="0.35">
      <c r="C5" s="26" t="s">
        <v>22</v>
      </c>
      <c r="E5" s="27" t="s">
        <v>23</v>
      </c>
      <c r="F5" s="27"/>
      <c r="G5" s="27"/>
      <c r="H5" s="27"/>
      <c r="I5" s="28" t="s">
        <v>24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/>
      <c r="AG5" s="29"/>
      <c r="AH5" s="30"/>
      <c r="AI5" s="17"/>
      <c r="AJ5" s="29"/>
      <c r="AO5"/>
    </row>
    <row r="6" spans="1:46" ht="22.5" customHeight="1" x14ac:dyDescent="0.35">
      <c r="C6" s="31"/>
      <c r="E6" s="32" t="s">
        <v>25</v>
      </c>
      <c r="F6" s="32"/>
      <c r="G6" s="32"/>
      <c r="H6" s="32"/>
      <c r="I6" s="33" t="s">
        <v>26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4"/>
      <c r="AG6" s="34"/>
      <c r="AH6" s="30"/>
      <c r="AI6" s="17"/>
      <c r="AJ6" s="29"/>
      <c r="AO6"/>
    </row>
    <row r="7" spans="1:46" ht="23.25" customHeight="1" thickBot="1" x14ac:dyDescent="0.35">
      <c r="C7" s="31"/>
      <c r="AI7" s="223"/>
      <c r="AO7"/>
    </row>
    <row r="8" spans="1:46" ht="39.950000000000003" customHeight="1" x14ac:dyDescent="0.25">
      <c r="A8" s="38"/>
      <c r="B8" s="38"/>
      <c r="C8" s="31"/>
      <c r="D8" s="39"/>
      <c r="E8" s="40" t="s">
        <v>27</v>
      </c>
      <c r="F8" s="41" t="s">
        <v>28</v>
      </c>
      <c r="G8" s="41" t="s">
        <v>29</v>
      </c>
      <c r="H8" s="41" t="s">
        <v>30</v>
      </c>
      <c r="I8" s="42" t="s">
        <v>31</v>
      </c>
      <c r="J8" s="42" t="s">
        <v>32</v>
      </c>
      <c r="K8" s="42" t="s">
        <v>33</v>
      </c>
      <c r="L8" s="43" t="s">
        <v>34</v>
      </c>
      <c r="M8" s="41" t="s">
        <v>35</v>
      </c>
      <c r="N8" s="42" t="s">
        <v>36</v>
      </c>
      <c r="O8" s="42" t="s">
        <v>37</v>
      </c>
      <c r="P8" s="42" t="s">
        <v>38</v>
      </c>
      <c r="Q8" s="44" t="s">
        <v>39</v>
      </c>
      <c r="R8" s="225" t="s">
        <v>40</v>
      </c>
      <c r="S8" s="226"/>
      <c r="T8" s="226"/>
      <c r="U8" s="226"/>
      <c r="V8" s="226"/>
      <c r="W8" s="226"/>
      <c r="X8" s="226"/>
      <c r="Y8" s="226"/>
      <c r="Z8" s="226"/>
      <c r="AA8" s="45"/>
      <c r="AB8" s="224" t="s">
        <v>41</v>
      </c>
      <c r="AC8" s="45"/>
      <c r="AD8" s="46" t="s">
        <v>42</v>
      </c>
      <c r="AE8" s="47" t="s">
        <v>43</v>
      </c>
      <c r="AF8" s="48"/>
      <c r="AG8" s="48"/>
      <c r="AH8" s="49"/>
      <c r="AI8" s="50"/>
      <c r="AJ8" s="50"/>
      <c r="AK8" s="51"/>
      <c r="AL8" s="52" t="s">
        <v>44</v>
      </c>
      <c r="AM8" s="53"/>
      <c r="AN8" s="54"/>
      <c r="AO8" s="55"/>
      <c r="AP8" s="55"/>
      <c r="AQ8" s="55"/>
      <c r="AR8" s="55"/>
    </row>
    <row r="9" spans="1:46" s="75" customFormat="1" ht="75" thickBot="1" x14ac:dyDescent="0.3">
      <c r="A9" s="56"/>
      <c r="B9" s="56"/>
      <c r="C9" s="57"/>
      <c r="D9" s="39"/>
      <c r="E9" s="58"/>
      <c r="F9" s="59"/>
      <c r="G9" s="59"/>
      <c r="H9" s="59"/>
      <c r="I9" s="60"/>
      <c r="J9" s="60"/>
      <c r="K9" s="60"/>
      <c r="L9" s="61"/>
      <c r="M9" s="59"/>
      <c r="N9" s="60"/>
      <c r="O9" s="60"/>
      <c r="P9" s="60"/>
      <c r="Q9" s="62"/>
      <c r="R9" s="63" t="s">
        <v>45</v>
      </c>
      <c r="S9" s="64" t="s">
        <v>46</v>
      </c>
      <c r="T9" s="65" t="s">
        <v>47</v>
      </c>
      <c r="U9" s="65" t="s">
        <v>48</v>
      </c>
      <c r="V9" s="65" t="s">
        <v>49</v>
      </c>
      <c r="W9" s="65" t="s">
        <v>50</v>
      </c>
      <c r="X9" s="65" t="s">
        <v>51</v>
      </c>
      <c r="Y9" s="65" t="s">
        <v>52</v>
      </c>
      <c r="Z9" s="66" t="s">
        <v>53</v>
      </c>
      <c r="AA9" s="65" t="s">
        <v>54</v>
      </c>
      <c r="AB9" s="67" t="s">
        <v>55</v>
      </c>
      <c r="AC9" s="67" t="s">
        <v>56</v>
      </c>
      <c r="AD9" s="68"/>
      <c r="AE9" s="69" t="s">
        <v>57</v>
      </c>
      <c r="AF9" s="69" t="s">
        <v>58</v>
      </c>
      <c r="AG9" s="70" t="s">
        <v>59</v>
      </c>
      <c r="AH9" s="71" t="s">
        <v>60</v>
      </c>
      <c r="AI9" s="72" t="s">
        <v>61</v>
      </c>
      <c r="AJ9" s="73" t="s">
        <v>62</v>
      </c>
      <c r="AK9" s="73" t="s">
        <v>63</v>
      </c>
      <c r="AL9" s="73"/>
      <c r="AM9" s="74"/>
      <c r="AN9" s="74">
        <v>3</v>
      </c>
      <c r="AO9" s="74" t="s">
        <v>64</v>
      </c>
      <c r="AP9" s="74" t="s">
        <v>65</v>
      </c>
      <c r="AQ9" s="74" t="s">
        <v>66</v>
      </c>
      <c r="AR9" s="74" t="s">
        <v>67</v>
      </c>
    </row>
    <row r="10" spans="1:46" s="75" customFormat="1" ht="20.100000000000001" customHeight="1" x14ac:dyDescent="0.25">
      <c r="A10" s="56"/>
      <c r="B10" s="56"/>
      <c r="C10" s="76"/>
      <c r="D10" s="39"/>
      <c r="E10" s="77"/>
      <c r="F10" s="78"/>
      <c r="G10" s="78"/>
      <c r="H10" s="78"/>
      <c r="I10" s="79"/>
      <c r="J10" s="79"/>
      <c r="K10" s="79"/>
      <c r="L10" s="80"/>
      <c r="M10" s="78"/>
      <c r="N10" s="79"/>
      <c r="O10" s="79"/>
      <c r="P10" s="79"/>
      <c r="Q10" s="81"/>
      <c r="R10" s="82"/>
      <c r="S10" s="82"/>
      <c r="T10" s="79"/>
      <c r="U10" s="79"/>
      <c r="V10" s="79"/>
      <c r="W10" s="79"/>
      <c r="X10" s="79"/>
      <c r="Y10" s="79"/>
      <c r="Z10" s="83"/>
      <c r="AA10" s="79"/>
      <c r="AB10" s="78"/>
      <c r="AC10" s="78"/>
      <c r="AD10" s="84"/>
      <c r="AE10" s="85"/>
      <c r="AF10" s="85"/>
      <c r="AG10" s="85"/>
      <c r="AH10" s="86"/>
      <c r="AI10" s="87"/>
      <c r="AJ10" s="73"/>
      <c r="AK10" s="73"/>
      <c r="AL10" s="73"/>
      <c r="AM10" s="74"/>
      <c r="AN10" s="88"/>
      <c r="AO10" s="74"/>
      <c r="AP10" s="74"/>
      <c r="AQ10" s="89"/>
      <c r="AR10" s="90"/>
    </row>
    <row r="11" spans="1:46" s="114" customFormat="1" ht="18" x14ac:dyDescent="0.3">
      <c r="A11" s="91">
        <f>L_time</f>
        <v>45017.291666666664</v>
      </c>
      <c r="B11" s="92" t="str">
        <f>L_TGca</f>
        <v>7:00</v>
      </c>
      <c r="C11" s="93" t="s">
        <v>68</v>
      </c>
      <c r="D11" s="92" t="str">
        <f t="shared" ref="D11:D28" si="4">IF(C11="","",LEFT($C11,FIND("-",$C11,1)+2))</f>
        <v>DC1LL08-DC</v>
      </c>
      <c r="E11" s="94">
        <v>600</v>
      </c>
      <c r="F11" s="95" t="s">
        <v>130</v>
      </c>
      <c r="G11" s="96" t="s">
        <v>69</v>
      </c>
      <c r="H11" s="97" t="s">
        <v>70</v>
      </c>
      <c r="I11" s="96">
        <v>3</v>
      </c>
      <c r="J11" s="96" t="s">
        <v>71</v>
      </c>
      <c r="K11" s="96"/>
      <c r="L11" s="98">
        <v>45017</v>
      </c>
      <c r="M11" s="96" t="str">
        <f>IF(WEEKDAY(L11)=1,"Chủ nhật","Thứ"&amp;WEEKDAY(L11))</f>
        <v>Thứ7</v>
      </c>
      <c r="N11" s="99">
        <v>1</v>
      </c>
      <c r="O11" s="96">
        <v>1</v>
      </c>
      <c r="P11" s="96">
        <v>1</v>
      </c>
      <c r="Q11" s="100"/>
      <c r="R11" s="101"/>
      <c r="S11" s="101"/>
      <c r="T11" s="101"/>
      <c r="U11" s="101"/>
      <c r="V11" s="101" t="s">
        <v>72</v>
      </c>
      <c r="W11" s="101"/>
      <c r="X11" s="101"/>
      <c r="Y11" s="101"/>
      <c r="Z11" s="101"/>
      <c r="AA11" s="102"/>
      <c r="AB11" s="103"/>
      <c r="AC11" s="103"/>
      <c r="AD11" s="104"/>
      <c r="AE11" s="105"/>
      <c r="AF11" s="105"/>
      <c r="AG11" s="105"/>
      <c r="AH11" s="106"/>
      <c r="AI11" s="107" t="str">
        <f>IF(LEN(C11)&lt;14,"",RIGHT(C11,2))</f>
        <v/>
      </c>
      <c r="AJ11" s="108" t="str">
        <f>IF($Q11=0,"",IF(MOD($O11,$P11)=0,$P11,MOD($O11,$P11)))</f>
        <v/>
      </c>
      <c r="AK11" s="109" t="str">
        <f>IF(AA11="","",$AA11-$Q11*2)</f>
        <v/>
      </c>
      <c r="AL11" s="109">
        <f>L_luu1</f>
        <v>0</v>
      </c>
      <c r="AM11" s="110">
        <f>L_luu2</f>
        <v>0</v>
      </c>
      <c r="AN11" s="111">
        <f>L_Luu3</f>
        <v>1</v>
      </c>
      <c r="AO11" s="110"/>
      <c r="AP11" s="110"/>
      <c r="AQ11" s="112">
        <f>L_Loc</f>
        <v>0</v>
      </c>
      <c r="AR11" s="113">
        <f>L_Loc</f>
        <v>0</v>
      </c>
      <c r="AT11" s="114">
        <v>286</v>
      </c>
    </row>
    <row r="12" spans="1:46" s="114" customFormat="1" ht="18" x14ac:dyDescent="0.3">
      <c r="A12" s="91">
        <f>L_time</f>
        <v>45017.291666666664</v>
      </c>
      <c r="B12" s="92" t="str">
        <f>L_TGca</f>
        <v>7:00</v>
      </c>
      <c r="C12" s="93" t="s">
        <v>68</v>
      </c>
      <c r="D12" s="92" t="str">
        <f t="shared" si="4"/>
        <v>DC1LL08-DC</v>
      </c>
      <c r="E12" s="94">
        <v>601</v>
      </c>
      <c r="F12" s="95" t="s">
        <v>130</v>
      </c>
      <c r="G12" s="96" t="s">
        <v>73</v>
      </c>
      <c r="H12" s="97" t="s">
        <v>74</v>
      </c>
      <c r="I12" s="96">
        <v>3</v>
      </c>
      <c r="J12" s="96" t="s">
        <v>71</v>
      </c>
      <c r="K12" s="96"/>
      <c r="L12" s="98">
        <v>45017</v>
      </c>
      <c r="M12" s="96" t="str">
        <f t="shared" ref="M12:M31" si="5">IF(WEEKDAY(L12)=1,"Chủ nhật","Thứ"&amp;WEEKDAY(L12))</f>
        <v>Thứ7</v>
      </c>
      <c r="N12" s="99">
        <v>1</v>
      </c>
      <c r="O12" s="96">
        <v>1</v>
      </c>
      <c r="P12" s="96">
        <v>1</v>
      </c>
      <c r="Q12" s="100"/>
      <c r="R12" s="101"/>
      <c r="S12" s="101"/>
      <c r="T12" s="101"/>
      <c r="U12" s="101"/>
      <c r="V12" s="101"/>
      <c r="W12" s="101" t="s">
        <v>72</v>
      </c>
      <c r="X12" s="101"/>
      <c r="Y12" s="101"/>
      <c r="Z12" s="101"/>
      <c r="AA12" s="102"/>
      <c r="AB12" s="103"/>
      <c r="AC12" s="103"/>
      <c r="AD12" s="104"/>
      <c r="AE12" s="105"/>
      <c r="AF12" s="105"/>
      <c r="AG12" s="105"/>
      <c r="AH12" s="106"/>
      <c r="AI12" s="107" t="str">
        <f>IF(LEN(C12)&lt;14,"",RIGHT(C12,2))</f>
        <v/>
      </c>
      <c r="AJ12" s="108" t="str">
        <f>IF($Q12=0,"",IF(MOD($O12,$P12)=0,$P12,MOD($O12,$P12)))</f>
        <v/>
      </c>
      <c r="AK12" s="109" t="str">
        <f>IF(AA12="","",$AA12-$Q12*2)</f>
        <v/>
      </c>
      <c r="AL12" s="109">
        <f>L_luu1</f>
        <v>0</v>
      </c>
      <c r="AM12" s="110">
        <f>L_luu2</f>
        <v>0</v>
      </c>
      <c r="AN12" s="111">
        <f>L_Luu3</f>
        <v>2</v>
      </c>
      <c r="AO12" s="110"/>
      <c r="AP12" s="110"/>
      <c r="AQ12" s="112">
        <f>L_Loc</f>
        <v>0</v>
      </c>
      <c r="AR12" s="113">
        <f>L_Loc</f>
        <v>0</v>
      </c>
      <c r="AT12" s="114">
        <v>286</v>
      </c>
    </row>
    <row r="13" spans="1:46" s="114" customFormat="1" ht="18" x14ac:dyDescent="0.3">
      <c r="A13" s="91">
        <f>L_time</f>
        <v>45017.291666666664</v>
      </c>
      <c r="B13" s="92" t="str">
        <f>L_TGca</f>
        <v>7:00</v>
      </c>
      <c r="C13" s="93" t="s">
        <v>68</v>
      </c>
      <c r="D13" s="92" t="str">
        <f t="shared" si="4"/>
        <v>DC1LL08-DC</v>
      </c>
      <c r="E13" s="94">
        <v>602</v>
      </c>
      <c r="F13" s="95" t="s">
        <v>130</v>
      </c>
      <c r="G13" s="96" t="s">
        <v>75</v>
      </c>
      <c r="H13" s="97" t="s">
        <v>76</v>
      </c>
      <c r="I13" s="96">
        <v>3</v>
      </c>
      <c r="J13" s="96" t="s">
        <v>71</v>
      </c>
      <c r="K13" s="96"/>
      <c r="L13" s="98">
        <v>45017</v>
      </c>
      <c r="M13" s="96" t="str">
        <f t="shared" si="5"/>
        <v>Thứ7</v>
      </c>
      <c r="N13" s="99">
        <v>1</v>
      </c>
      <c r="O13" s="96">
        <v>5</v>
      </c>
      <c r="P13" s="96">
        <v>5</v>
      </c>
      <c r="Q13" s="100"/>
      <c r="R13" s="101"/>
      <c r="S13" s="101"/>
      <c r="T13" s="101"/>
      <c r="U13" s="101"/>
      <c r="V13" s="101"/>
      <c r="W13" s="101"/>
      <c r="X13" s="101" t="s">
        <v>72</v>
      </c>
      <c r="Y13" s="101"/>
      <c r="Z13" s="101"/>
      <c r="AA13" s="102"/>
      <c r="AB13" s="103"/>
      <c r="AC13" s="103"/>
      <c r="AD13" s="104"/>
      <c r="AE13" s="105"/>
      <c r="AF13" s="105"/>
      <c r="AG13" s="105"/>
      <c r="AH13" s="106"/>
      <c r="AI13" s="107" t="str">
        <f>IF(LEN(C13)&lt;14,"",RIGHT(C13,2))</f>
        <v/>
      </c>
      <c r="AJ13" s="108" t="str">
        <f>IF($Q13=0,"",IF(MOD($O13,$P13)=0,$P13,MOD($O13,$P13)))</f>
        <v/>
      </c>
      <c r="AK13" s="109" t="str">
        <f>IF(AA13="","",$AA13-$Q13*2)</f>
        <v/>
      </c>
      <c r="AL13" s="109">
        <f>L_luu1</f>
        <v>0</v>
      </c>
      <c r="AM13" s="110">
        <f>L_luu2</f>
        <v>0</v>
      </c>
      <c r="AN13" s="111">
        <f>L_Luu3</f>
        <v>3</v>
      </c>
      <c r="AO13" s="110"/>
      <c r="AP13" s="110"/>
      <c r="AQ13" s="112">
        <f>L_Loc</f>
        <v>0</v>
      </c>
      <c r="AR13" s="113">
        <f>L_Loc</f>
        <v>0</v>
      </c>
      <c r="AT13" s="114">
        <v>286</v>
      </c>
    </row>
    <row r="14" spans="1:46" s="114" customFormat="1" ht="18" x14ac:dyDescent="0.3">
      <c r="A14" s="91"/>
      <c r="B14" s="92"/>
      <c r="C14" s="93" t="s">
        <v>77</v>
      </c>
      <c r="D14" s="92" t="str">
        <f t="shared" si="4"/>
        <v>DC2DT45-DC</v>
      </c>
      <c r="E14" s="94">
        <v>603</v>
      </c>
      <c r="F14" s="95" t="s">
        <v>130</v>
      </c>
      <c r="G14" s="96" t="s">
        <v>78</v>
      </c>
      <c r="H14" s="97" t="s">
        <v>79</v>
      </c>
      <c r="I14" s="96">
        <v>4</v>
      </c>
      <c r="J14" s="96" t="s">
        <v>71</v>
      </c>
      <c r="K14" s="96"/>
      <c r="L14" s="98">
        <v>45017</v>
      </c>
      <c r="M14" s="96" t="str">
        <f t="shared" si="5"/>
        <v>Thứ7</v>
      </c>
      <c r="N14" s="99">
        <v>1</v>
      </c>
      <c r="O14" s="96">
        <v>1</v>
      </c>
      <c r="P14" s="96">
        <v>1</v>
      </c>
      <c r="Q14" s="100"/>
      <c r="R14" s="101"/>
      <c r="S14" s="101"/>
      <c r="T14" s="101"/>
      <c r="U14" s="101"/>
      <c r="V14" s="101"/>
      <c r="W14" s="101" t="s">
        <v>72</v>
      </c>
      <c r="X14" s="101"/>
      <c r="Y14" s="101"/>
      <c r="Z14" s="101"/>
      <c r="AA14" s="102"/>
      <c r="AB14" s="103"/>
      <c r="AC14" s="103"/>
      <c r="AD14" s="104"/>
      <c r="AE14" s="105"/>
      <c r="AF14" s="105"/>
      <c r="AG14" s="105"/>
      <c r="AH14" s="106"/>
      <c r="AI14" s="107"/>
      <c r="AJ14" s="108"/>
      <c r="AK14" s="109"/>
      <c r="AL14" s="109"/>
      <c r="AM14" s="110"/>
      <c r="AN14" s="111"/>
      <c r="AO14" s="110"/>
      <c r="AP14" s="110"/>
      <c r="AQ14" s="112"/>
      <c r="AR14" s="113"/>
    </row>
    <row r="15" spans="1:46" s="114" customFormat="1" ht="18" x14ac:dyDescent="0.3">
      <c r="A15" s="91">
        <f>L_time</f>
        <v>45017.291666666664</v>
      </c>
      <c r="B15" s="92" t="str">
        <f>L_TGca</f>
        <v>7:00</v>
      </c>
      <c r="C15" s="93" t="s">
        <v>80</v>
      </c>
      <c r="D15" s="92" t="str">
        <f t="shared" si="4"/>
        <v>DC2DT68-DC</v>
      </c>
      <c r="E15" s="94">
        <v>604</v>
      </c>
      <c r="F15" s="95" t="s">
        <v>130</v>
      </c>
      <c r="G15" s="96" t="s">
        <v>81</v>
      </c>
      <c r="H15" s="97" t="s">
        <v>82</v>
      </c>
      <c r="I15" s="96">
        <v>2</v>
      </c>
      <c r="J15" s="96" t="s">
        <v>71</v>
      </c>
      <c r="K15" s="96"/>
      <c r="L15" s="98">
        <v>45017</v>
      </c>
      <c r="M15" s="96" t="str">
        <f t="shared" si="5"/>
        <v>Thứ7</v>
      </c>
      <c r="N15" s="99">
        <v>1</v>
      </c>
      <c r="O15" s="96">
        <v>2</v>
      </c>
      <c r="P15" s="96">
        <v>2</v>
      </c>
      <c r="Q15" s="100"/>
      <c r="R15" s="101"/>
      <c r="S15" s="101"/>
      <c r="T15" s="101"/>
      <c r="U15" s="101"/>
      <c r="V15" s="101" t="s">
        <v>72</v>
      </c>
      <c r="W15" s="101"/>
      <c r="X15" s="101"/>
      <c r="Y15" s="101"/>
      <c r="Z15" s="101"/>
      <c r="AA15" s="102"/>
      <c r="AB15" s="103"/>
      <c r="AC15" s="103"/>
      <c r="AD15" s="104"/>
      <c r="AE15" s="105"/>
      <c r="AF15" s="105"/>
      <c r="AG15" s="105"/>
      <c r="AH15" s="106"/>
      <c r="AI15" s="107" t="str">
        <f>IF(LEN(C15)&lt;14,"",RIGHT(C15,2))</f>
        <v/>
      </c>
      <c r="AJ15" s="108" t="str">
        <f t="shared" ref="AJ15:AJ25" si="6">IF($Q15=0,"",IF(MOD($O15,$P15)=0,$P15,MOD($O15,$P15)))</f>
        <v/>
      </c>
      <c r="AK15" s="109" t="str">
        <f>IF(AA15="","",$AA15-$Q15*2)</f>
        <v/>
      </c>
      <c r="AL15" s="109">
        <f>L_luu1</f>
        <v>0</v>
      </c>
      <c r="AM15" s="110">
        <f>L_luu2</f>
        <v>0</v>
      </c>
      <c r="AN15" s="111">
        <f>L_Luu3</f>
        <v>1</v>
      </c>
      <c r="AO15" s="110"/>
      <c r="AP15" s="110"/>
      <c r="AQ15" s="112">
        <f>L_Loc</f>
        <v>0</v>
      </c>
      <c r="AR15" s="113">
        <f>L_Loc</f>
        <v>0</v>
      </c>
      <c r="AT15" s="114">
        <v>286</v>
      </c>
    </row>
    <row r="16" spans="1:46" s="114" customFormat="1" ht="18" x14ac:dyDescent="0.3">
      <c r="A16" s="91" t="str">
        <f>L_time</f>
        <v/>
      </c>
      <c r="B16" s="92" t="str">
        <f>L_TGca</f>
        <v/>
      </c>
      <c r="C16" s="93"/>
      <c r="D16" s="92" t="str">
        <f t="shared" si="4"/>
        <v/>
      </c>
      <c r="E16" s="94">
        <v>605</v>
      </c>
      <c r="F16" s="95" t="s">
        <v>130</v>
      </c>
      <c r="G16" s="96" t="s">
        <v>83</v>
      </c>
      <c r="H16" s="97" t="s">
        <v>84</v>
      </c>
      <c r="I16" s="96">
        <v>2</v>
      </c>
      <c r="J16" s="96" t="s">
        <v>71</v>
      </c>
      <c r="K16" s="96"/>
      <c r="L16" s="98">
        <v>45017</v>
      </c>
      <c r="M16" s="96" t="str">
        <f t="shared" si="5"/>
        <v>Thứ7</v>
      </c>
      <c r="N16" s="99">
        <v>1</v>
      </c>
      <c r="O16" s="96">
        <v>2</v>
      </c>
      <c r="P16" s="96">
        <v>2</v>
      </c>
      <c r="Q16" s="100"/>
      <c r="R16" s="101"/>
      <c r="S16" s="101"/>
      <c r="T16" s="101"/>
      <c r="U16" s="101" t="s">
        <v>72</v>
      </c>
      <c r="V16" s="101"/>
      <c r="W16" s="101"/>
      <c r="X16" s="101"/>
      <c r="Y16" s="101"/>
      <c r="Z16" s="101"/>
      <c r="AA16" s="102"/>
      <c r="AB16" s="103"/>
      <c r="AC16" s="103"/>
      <c r="AD16" s="104"/>
      <c r="AE16" s="105"/>
      <c r="AF16" s="105"/>
      <c r="AG16" s="105"/>
      <c r="AH16" s="106"/>
      <c r="AI16" s="107" t="str">
        <f>IF(LEN(C16)&lt;14,"",RIGHT(C16,2))</f>
        <v/>
      </c>
      <c r="AJ16" s="108" t="str">
        <f t="shared" si="6"/>
        <v/>
      </c>
      <c r="AK16" s="109" t="str">
        <f>IF(AA16="","",$AA16-$Q16*2)</f>
        <v/>
      </c>
      <c r="AL16" s="109" t="str">
        <f>L_luu1</f>
        <v/>
      </c>
      <c r="AM16" s="110" t="str">
        <f>L_luu2</f>
        <v/>
      </c>
      <c r="AN16" s="111" t="str">
        <f>L_Luu3</f>
        <v/>
      </c>
      <c r="AO16" s="110"/>
      <c r="AP16" s="110"/>
      <c r="AQ16" s="112" t="str">
        <f>L_Loc</f>
        <v/>
      </c>
      <c r="AR16" s="113" t="str">
        <f>L_Loc</f>
        <v/>
      </c>
      <c r="AT16" s="114">
        <v>286</v>
      </c>
    </row>
    <row r="17" spans="1:47" s="114" customFormat="1" ht="18" x14ac:dyDescent="0.3">
      <c r="A17" s="91">
        <f>L_time</f>
        <v>45017.291666666664</v>
      </c>
      <c r="B17" s="92" t="str">
        <f>L_TGca</f>
        <v>7:00</v>
      </c>
      <c r="C17" s="93" t="s">
        <v>85</v>
      </c>
      <c r="D17" s="92" t="str">
        <f t="shared" si="4"/>
        <v>DC2HT26-DC</v>
      </c>
      <c r="E17" s="94">
        <v>606</v>
      </c>
      <c r="F17" s="95" t="s">
        <v>130</v>
      </c>
      <c r="G17" s="96" t="s">
        <v>86</v>
      </c>
      <c r="H17" s="97" t="s">
        <v>87</v>
      </c>
      <c r="I17" s="96">
        <v>2</v>
      </c>
      <c r="J17" s="96" t="s">
        <v>71</v>
      </c>
      <c r="K17" s="96"/>
      <c r="L17" s="98">
        <v>45017</v>
      </c>
      <c r="M17" s="96" t="str">
        <f t="shared" si="5"/>
        <v>Thứ7</v>
      </c>
      <c r="N17" s="99">
        <v>1</v>
      </c>
      <c r="O17" s="96">
        <v>3</v>
      </c>
      <c r="P17" s="96">
        <v>3</v>
      </c>
      <c r="Q17" s="100"/>
      <c r="R17" s="101" t="s">
        <v>72</v>
      </c>
      <c r="S17" s="101"/>
      <c r="T17" s="101"/>
      <c r="U17" s="101"/>
      <c r="V17" s="101"/>
      <c r="W17" s="101"/>
      <c r="X17" s="101"/>
      <c r="Y17" s="101"/>
      <c r="Z17" s="101"/>
      <c r="AA17" s="102"/>
      <c r="AB17" s="103"/>
      <c r="AC17" s="103"/>
      <c r="AD17" s="104"/>
      <c r="AE17" s="105"/>
      <c r="AF17" s="105"/>
      <c r="AG17" s="105"/>
      <c r="AH17" s="106"/>
      <c r="AI17" s="107" t="str">
        <f>IF(LEN(C17)&lt;14,"",RIGHT(C17,2))</f>
        <v/>
      </c>
      <c r="AJ17" s="108" t="str">
        <f t="shared" si="6"/>
        <v/>
      </c>
      <c r="AK17" s="109" t="str">
        <f>IF(AA17="","",$AA17-$Q17*2)</f>
        <v/>
      </c>
      <c r="AL17" s="109" t="e">
        <f>L_luu1</f>
        <v>#VALUE!</v>
      </c>
      <c r="AM17" s="110" t="e">
        <f>L_luu2</f>
        <v>#VALUE!</v>
      </c>
      <c r="AN17" s="111" t="e">
        <f>L_Luu3</f>
        <v>#VALUE!</v>
      </c>
      <c r="AO17" s="110"/>
      <c r="AP17" s="110"/>
      <c r="AQ17" s="112" t="str">
        <f>L_Loc</f>
        <v>TTHT</v>
      </c>
      <c r="AR17" s="113" t="str">
        <f>L_Loc</f>
        <v>CNTT</v>
      </c>
      <c r="AT17" s="114">
        <v>286</v>
      </c>
    </row>
    <row r="18" spans="1:47" s="114" customFormat="1" ht="18" x14ac:dyDescent="0.3">
      <c r="A18" s="91">
        <f>L_time</f>
        <v>45017.291666666664</v>
      </c>
      <c r="B18" s="92" t="str">
        <f>L_TGca</f>
        <v>7:00</v>
      </c>
      <c r="C18" s="93" t="s">
        <v>88</v>
      </c>
      <c r="D18" s="92" t="str">
        <f t="shared" si="4"/>
        <v>DC2DT51-DC</v>
      </c>
      <c r="E18" s="94">
        <v>607</v>
      </c>
      <c r="F18" s="95" t="s">
        <v>130</v>
      </c>
      <c r="G18" s="96" t="s">
        <v>89</v>
      </c>
      <c r="H18" s="97" t="s">
        <v>90</v>
      </c>
      <c r="I18" s="96">
        <v>4</v>
      </c>
      <c r="J18" s="96" t="s">
        <v>71</v>
      </c>
      <c r="K18" s="96"/>
      <c r="L18" s="98">
        <v>45017</v>
      </c>
      <c r="M18" s="96" t="str">
        <f t="shared" si="5"/>
        <v>Thứ7</v>
      </c>
      <c r="N18" s="99">
        <v>1</v>
      </c>
      <c r="O18" s="96">
        <v>2</v>
      </c>
      <c r="P18" s="96">
        <v>2</v>
      </c>
      <c r="Q18" s="100"/>
      <c r="R18" s="101"/>
      <c r="S18" s="101"/>
      <c r="T18" s="101"/>
      <c r="U18" s="101"/>
      <c r="V18" s="101"/>
      <c r="W18" s="101" t="s">
        <v>72</v>
      </c>
      <c r="X18" s="101"/>
      <c r="Y18" s="101"/>
      <c r="Z18" s="101"/>
      <c r="AA18" s="102"/>
      <c r="AB18" s="103"/>
      <c r="AC18" s="103"/>
      <c r="AD18" s="104"/>
      <c r="AE18" s="105"/>
      <c r="AF18" s="105"/>
      <c r="AG18" s="105"/>
      <c r="AH18" s="106"/>
      <c r="AI18" s="107" t="str">
        <f>IF(LEN(C18)&lt;14,"",RIGHT(C18,2))</f>
        <v/>
      </c>
      <c r="AJ18" s="108" t="str">
        <f t="shared" si="6"/>
        <v/>
      </c>
      <c r="AK18" s="109" t="str">
        <f>IF(AA18="","",$AA18-$Q18*2)</f>
        <v/>
      </c>
      <c r="AL18" s="109" t="e">
        <f>L_luu1</f>
        <v>#VALUE!</v>
      </c>
      <c r="AM18" s="110" t="e">
        <f>L_luu2</f>
        <v>#VALUE!</v>
      </c>
      <c r="AN18" s="111" t="e">
        <f>L_Luu3</f>
        <v>#VALUE!</v>
      </c>
      <c r="AO18" s="110"/>
      <c r="AP18" s="110"/>
      <c r="AQ18" s="112" t="str">
        <f>L_Loc</f>
        <v>TTDT</v>
      </c>
      <c r="AR18" s="113" t="str">
        <f>L_Loc</f>
        <v>CNTT</v>
      </c>
      <c r="AT18" s="114">
        <v>286</v>
      </c>
    </row>
    <row r="19" spans="1:47" s="114" customFormat="1" ht="18" x14ac:dyDescent="0.3">
      <c r="A19" s="91">
        <f>L_time</f>
        <v>45017.375</v>
      </c>
      <c r="B19" s="92" t="str">
        <f>L_TGca</f>
        <v>9:00</v>
      </c>
      <c r="C19" s="115" t="s">
        <v>91</v>
      </c>
      <c r="D19" s="92" t="str">
        <f t="shared" si="4"/>
        <v>DC2HT13-DC</v>
      </c>
      <c r="E19" s="94">
        <v>608</v>
      </c>
      <c r="F19" s="95" t="s">
        <v>130</v>
      </c>
      <c r="G19" s="96" t="s">
        <v>92</v>
      </c>
      <c r="H19" s="97" t="s">
        <v>93</v>
      </c>
      <c r="I19" s="96">
        <v>4</v>
      </c>
      <c r="J19" s="96" t="s">
        <v>94</v>
      </c>
      <c r="K19" s="96"/>
      <c r="L19" s="98">
        <v>45017</v>
      </c>
      <c r="M19" s="96" t="str">
        <f t="shared" si="5"/>
        <v>Thứ7</v>
      </c>
      <c r="N19" s="99">
        <v>2</v>
      </c>
      <c r="O19" s="96">
        <v>9</v>
      </c>
      <c r="P19" s="96">
        <v>9</v>
      </c>
      <c r="Q19" s="100">
        <v>1</v>
      </c>
      <c r="R19" s="101"/>
      <c r="S19" s="101"/>
      <c r="T19" s="101">
        <v>1</v>
      </c>
      <c r="U19" s="101"/>
      <c r="V19" s="101"/>
      <c r="W19" s="101"/>
      <c r="X19" s="101"/>
      <c r="Y19" s="101"/>
      <c r="Z19" s="101"/>
      <c r="AA19" s="102"/>
      <c r="AB19" s="103"/>
      <c r="AC19" s="103"/>
      <c r="AD19" s="104"/>
      <c r="AE19" s="105"/>
      <c r="AF19" s="105"/>
      <c r="AG19" s="105"/>
      <c r="AH19" s="106"/>
      <c r="AI19" s="107" t="str">
        <f>IF(LEN(C19)&lt;14,"",RIGHT(C19,2))</f>
        <v/>
      </c>
      <c r="AJ19" s="108">
        <f t="shared" si="6"/>
        <v>9</v>
      </c>
      <c r="AK19" s="109" t="str">
        <f>IF(AA19="","",$AA19-$Q19*2)</f>
        <v/>
      </c>
      <c r="AL19" s="109" t="e">
        <f>L_luu1</f>
        <v>#VALUE!</v>
      </c>
      <c r="AM19" s="110" t="e">
        <f>L_luu2</f>
        <v>#VALUE!</v>
      </c>
      <c r="AN19" s="111" t="e">
        <f>L_Luu3</f>
        <v>#VALUE!</v>
      </c>
      <c r="AO19" s="110"/>
      <c r="AP19" s="110"/>
      <c r="AQ19" s="112" t="str">
        <f>L_Loc</f>
        <v>TTMA</v>
      </c>
      <c r="AR19" s="113" t="str">
        <f>L_Loc</f>
        <v>CNTT</v>
      </c>
      <c r="AT19" s="114">
        <v>286</v>
      </c>
    </row>
    <row r="20" spans="1:47" s="114" customFormat="1" ht="18" x14ac:dyDescent="0.3">
      <c r="A20" s="91" t="e">
        <f>#REF!=L_time</f>
        <v>#REF!</v>
      </c>
      <c r="B20" s="92" t="str">
        <f>L_TGca</f>
        <v>9:00</v>
      </c>
      <c r="C20" s="116" t="s">
        <v>95</v>
      </c>
      <c r="D20" s="92" t="str">
        <f t="shared" si="4"/>
        <v>DC2DT27-DC</v>
      </c>
      <c r="E20" s="94">
        <v>609</v>
      </c>
      <c r="F20" s="95" t="s">
        <v>130</v>
      </c>
      <c r="G20" s="96" t="s">
        <v>96</v>
      </c>
      <c r="H20" s="97" t="s">
        <v>97</v>
      </c>
      <c r="I20" s="96">
        <v>4</v>
      </c>
      <c r="J20" s="96" t="s">
        <v>94</v>
      </c>
      <c r="K20" s="96"/>
      <c r="L20" s="98">
        <v>45017</v>
      </c>
      <c r="M20" s="96" t="str">
        <f t="shared" si="5"/>
        <v>Thứ7</v>
      </c>
      <c r="N20" s="99">
        <v>2</v>
      </c>
      <c r="O20" s="96">
        <v>2</v>
      </c>
      <c r="P20" s="96">
        <v>2</v>
      </c>
      <c r="Q20" s="100">
        <v>1</v>
      </c>
      <c r="R20" s="101"/>
      <c r="S20" s="101"/>
      <c r="T20" s="101" t="s">
        <v>72</v>
      </c>
      <c r="U20" s="101"/>
      <c r="V20" s="101"/>
      <c r="W20" s="101"/>
      <c r="X20" s="101"/>
      <c r="Y20" s="101"/>
      <c r="Z20" s="101"/>
      <c r="AA20" s="102"/>
      <c r="AB20" s="103"/>
      <c r="AC20" s="103"/>
      <c r="AD20" s="104"/>
      <c r="AE20" s="105"/>
      <c r="AF20" s="105"/>
      <c r="AG20" s="105"/>
      <c r="AH20" s="106"/>
      <c r="AI20" s="107" t="str">
        <f>IF(LEN(C20)&lt;14,"",RIGHT(C20,2))</f>
        <v/>
      </c>
      <c r="AJ20" s="108">
        <f t="shared" si="6"/>
        <v>2</v>
      </c>
      <c r="AK20" s="109" t="str">
        <f>IF(AA20="","",$AA20-$Q20*2)</f>
        <v/>
      </c>
      <c r="AL20" s="109" t="e">
        <f>L_luu1</f>
        <v>#VALUE!</v>
      </c>
      <c r="AM20" s="110" t="e">
        <f>L_luu2</f>
        <v>#VALUE!</v>
      </c>
      <c r="AN20" s="111" t="e">
        <f>L_Luu3</f>
        <v>#VALUE!</v>
      </c>
      <c r="AO20" s="110"/>
      <c r="AP20" s="110"/>
      <c r="AQ20" s="112" t="str">
        <f>L_Loc</f>
        <v>TTDT</v>
      </c>
      <c r="AR20" s="113" t="str">
        <f>L_Loc</f>
        <v>CNTT</v>
      </c>
      <c r="AT20" s="114">
        <v>286</v>
      </c>
    </row>
    <row r="21" spans="1:47" s="114" customFormat="1" ht="18" x14ac:dyDescent="0.3">
      <c r="A21" s="91">
        <f>L_time</f>
        <v>45017.291666666664</v>
      </c>
      <c r="B21" s="92" t="str">
        <f>L_TGca</f>
        <v>7:00</v>
      </c>
      <c r="C21" s="117" t="s">
        <v>98</v>
      </c>
      <c r="D21" s="92" t="str">
        <f t="shared" si="4"/>
        <v>DC2HT34-DC</v>
      </c>
      <c r="E21" s="94">
        <v>610</v>
      </c>
      <c r="F21" s="95" t="s">
        <v>130</v>
      </c>
      <c r="G21" s="96" t="s">
        <v>99</v>
      </c>
      <c r="H21" s="97" t="s">
        <v>100</v>
      </c>
      <c r="I21" s="96">
        <v>3</v>
      </c>
      <c r="J21" s="96" t="s">
        <v>101</v>
      </c>
      <c r="K21" s="96"/>
      <c r="L21" s="98">
        <v>45017</v>
      </c>
      <c r="M21" s="96" t="str">
        <f t="shared" si="5"/>
        <v>Thứ7</v>
      </c>
      <c r="N21" s="99">
        <v>1</v>
      </c>
      <c r="O21" s="96">
        <v>5</v>
      </c>
      <c r="P21" s="96">
        <v>5</v>
      </c>
      <c r="Q21" s="100"/>
      <c r="R21" s="101"/>
      <c r="S21" s="101"/>
      <c r="T21" s="101"/>
      <c r="U21" s="101"/>
      <c r="V21" s="101"/>
      <c r="W21" s="101" t="s">
        <v>72</v>
      </c>
      <c r="X21" s="101"/>
      <c r="Y21" s="101"/>
      <c r="Z21" s="101"/>
      <c r="AA21" s="102"/>
      <c r="AB21" s="103"/>
      <c r="AC21" s="103"/>
      <c r="AD21" s="104"/>
      <c r="AE21" s="105"/>
      <c r="AF21" s="105"/>
      <c r="AG21" s="105"/>
      <c r="AH21" s="106"/>
      <c r="AI21" s="107" t="str">
        <f>IF(LEN(C21)&lt;14,"",RIGHT(C21,2))</f>
        <v/>
      </c>
      <c r="AJ21" s="108" t="str">
        <f t="shared" si="6"/>
        <v/>
      </c>
      <c r="AK21" s="109" t="str">
        <f>IF(AA21="","",$AA21-$Q21*2)</f>
        <v/>
      </c>
      <c r="AL21" s="109" t="e">
        <f>L_luu1</f>
        <v>#VALUE!</v>
      </c>
      <c r="AM21" s="110" t="e">
        <f>L_luu2</f>
        <v>#VALUE!</v>
      </c>
      <c r="AN21" s="111" t="e">
        <f>L_Luu3</f>
        <v>#VALUE!</v>
      </c>
      <c r="AO21" s="110"/>
      <c r="AP21" s="110"/>
      <c r="AQ21" s="112" t="str">
        <f>L_Loc</f>
        <v>TTHT</v>
      </c>
      <c r="AR21" s="113" t="str">
        <f>L_Loc</f>
        <v>CNTT</v>
      </c>
      <c r="AT21" s="114">
        <v>286</v>
      </c>
    </row>
    <row r="22" spans="1:47" s="114" customFormat="1" ht="18" x14ac:dyDescent="0.3">
      <c r="A22" s="91">
        <f>L_time</f>
        <v>45017.291666666664</v>
      </c>
      <c r="B22" s="92" t="str">
        <f>L_TGca</f>
        <v>7:00</v>
      </c>
      <c r="C22" s="93" t="s">
        <v>102</v>
      </c>
      <c r="D22" s="92" t="str">
        <f t="shared" si="4"/>
        <v>DC1CB35-DC</v>
      </c>
      <c r="E22" s="94">
        <v>611</v>
      </c>
      <c r="F22" s="95" t="s">
        <v>130</v>
      </c>
      <c r="G22" s="96" t="s">
        <v>103</v>
      </c>
      <c r="H22" s="97" t="s">
        <v>104</v>
      </c>
      <c r="I22" s="96">
        <v>2</v>
      </c>
      <c r="J22" s="96" t="s">
        <v>105</v>
      </c>
      <c r="K22" s="96"/>
      <c r="L22" s="98">
        <v>45017</v>
      </c>
      <c r="M22" s="96" t="str">
        <f t="shared" si="5"/>
        <v>Thứ7</v>
      </c>
      <c r="N22" s="99">
        <v>1</v>
      </c>
      <c r="O22" s="96">
        <v>1</v>
      </c>
      <c r="P22" s="96">
        <v>1</v>
      </c>
      <c r="Q22" s="100"/>
      <c r="R22" s="101"/>
      <c r="S22" s="101"/>
      <c r="T22" s="101" t="s">
        <v>72</v>
      </c>
      <c r="U22" s="101"/>
      <c r="V22" s="101"/>
      <c r="W22" s="101"/>
      <c r="X22" s="101"/>
      <c r="Y22" s="101"/>
      <c r="Z22" s="101"/>
      <c r="AA22" s="102"/>
      <c r="AB22" s="103"/>
      <c r="AC22" s="103"/>
      <c r="AD22" s="104"/>
      <c r="AE22" s="105"/>
      <c r="AF22" s="105"/>
      <c r="AG22" s="105"/>
      <c r="AH22" s="106"/>
      <c r="AI22" s="107" t="str">
        <f>IF(LEN(C22)&lt;14,"",RIGHT(C22,2))</f>
        <v/>
      </c>
      <c r="AJ22" s="108" t="str">
        <f t="shared" si="6"/>
        <v/>
      </c>
      <c r="AK22" s="109" t="str">
        <f>IF(AA22="","",$AA22-$Q22*2)</f>
        <v/>
      </c>
      <c r="AL22" s="109" t="e">
        <f>L_luu1</f>
        <v>#VALUE!</v>
      </c>
      <c r="AM22" s="110" t="e">
        <f>L_luu2</f>
        <v>#VALUE!</v>
      </c>
      <c r="AN22" s="111" t="e">
        <f>L_Luu3</f>
        <v>#VALUE!</v>
      </c>
      <c r="AO22" s="110"/>
      <c r="AP22" s="110"/>
      <c r="AQ22" s="112" t="str">
        <f>L_Loc</f>
        <v>CBNN</v>
      </c>
      <c r="AR22" s="113" t="str">
        <f>L_Loc</f>
        <v>KHCB</v>
      </c>
      <c r="AT22" s="114">
        <v>288</v>
      </c>
    </row>
    <row r="23" spans="1:47" s="114" customFormat="1" ht="18" x14ac:dyDescent="0.3">
      <c r="A23" s="118" t="str">
        <f>L_time</f>
        <v/>
      </c>
      <c r="B23" s="119" t="str">
        <f>L_TGca</f>
        <v/>
      </c>
      <c r="C23" s="93"/>
      <c r="D23" s="119" t="str">
        <f t="shared" si="4"/>
        <v/>
      </c>
      <c r="E23" s="94">
        <v>612</v>
      </c>
      <c r="F23" s="95" t="s">
        <v>130</v>
      </c>
      <c r="G23" s="96" t="s">
        <v>106</v>
      </c>
      <c r="H23" s="97" t="s">
        <v>107</v>
      </c>
      <c r="I23" s="96">
        <v>2</v>
      </c>
      <c r="J23" s="96" t="s">
        <v>94</v>
      </c>
      <c r="K23" s="120"/>
      <c r="L23" s="98">
        <v>45017</v>
      </c>
      <c r="M23" s="96" t="str">
        <f t="shared" si="5"/>
        <v>Thứ7</v>
      </c>
      <c r="N23" s="99">
        <v>2</v>
      </c>
      <c r="O23" s="96">
        <v>13</v>
      </c>
      <c r="P23" s="96">
        <v>13</v>
      </c>
      <c r="Q23" s="100">
        <v>1</v>
      </c>
      <c r="R23" s="101"/>
      <c r="S23" s="101"/>
      <c r="T23" s="101">
        <v>1</v>
      </c>
      <c r="U23" s="101"/>
      <c r="V23" s="101"/>
      <c r="W23" s="101"/>
      <c r="X23" s="101"/>
      <c r="Y23" s="101"/>
      <c r="Z23" s="101"/>
      <c r="AA23" s="121"/>
      <c r="AB23" s="122"/>
      <c r="AC23" s="122"/>
      <c r="AD23" s="123"/>
      <c r="AE23" s="124"/>
      <c r="AF23" s="124"/>
      <c r="AG23" s="124"/>
      <c r="AH23" s="125"/>
      <c r="AI23" s="126" t="str">
        <f>IF(LEN(C23)&lt;14,"",RIGHT(C23,2))</f>
        <v/>
      </c>
      <c r="AJ23" s="127">
        <f t="shared" si="6"/>
        <v>13</v>
      </c>
      <c r="AK23" s="128" t="str">
        <f>IF(AA23="","",$AA23-$Q23*2)</f>
        <v/>
      </c>
      <c r="AL23" s="128" t="str">
        <f>L_luu1</f>
        <v/>
      </c>
      <c r="AM23" s="129" t="str">
        <f>L_luu2</f>
        <v/>
      </c>
      <c r="AN23" s="130" t="str">
        <f>L_Luu3</f>
        <v/>
      </c>
      <c r="AO23" s="129"/>
      <c r="AP23" s="129"/>
      <c r="AQ23" s="131" t="str">
        <f>L_Loc</f>
        <v/>
      </c>
      <c r="AR23" s="132" t="str">
        <f>L_Loc</f>
        <v/>
      </c>
      <c r="AS23" s="133"/>
      <c r="AT23" s="133">
        <v>286</v>
      </c>
      <c r="AU23" s="133"/>
    </row>
    <row r="24" spans="1:47" s="114" customFormat="1" ht="33" x14ac:dyDescent="0.3">
      <c r="A24" s="91">
        <f>L_time</f>
        <v>45017.375</v>
      </c>
      <c r="B24" s="92" t="str">
        <f>L_TGca</f>
        <v>9:00</v>
      </c>
      <c r="C24" s="134" t="s">
        <v>108</v>
      </c>
      <c r="D24" s="92" t="str">
        <f t="shared" si="4"/>
        <v>DC2TT35-DC</v>
      </c>
      <c r="E24" s="94">
        <v>613</v>
      </c>
      <c r="F24" s="95" t="s">
        <v>130</v>
      </c>
      <c r="G24" s="96" t="s">
        <v>109</v>
      </c>
      <c r="H24" s="97" t="s">
        <v>110</v>
      </c>
      <c r="I24" s="96">
        <v>3</v>
      </c>
      <c r="J24" s="96" t="s">
        <v>71</v>
      </c>
      <c r="K24" s="96"/>
      <c r="L24" s="98">
        <v>45017</v>
      </c>
      <c r="M24" s="96" t="str">
        <f t="shared" si="5"/>
        <v>Thứ7</v>
      </c>
      <c r="N24" s="99">
        <v>2</v>
      </c>
      <c r="O24" s="96">
        <v>4</v>
      </c>
      <c r="P24" s="96">
        <v>4</v>
      </c>
      <c r="Q24" s="100"/>
      <c r="R24" s="101"/>
      <c r="S24" s="101"/>
      <c r="T24" s="101"/>
      <c r="U24" s="101" t="s">
        <v>72</v>
      </c>
      <c r="V24" s="101"/>
      <c r="W24" s="101"/>
      <c r="X24" s="101"/>
      <c r="Y24" s="101"/>
      <c r="Z24" s="101"/>
      <c r="AA24" s="102"/>
      <c r="AB24" s="103"/>
      <c r="AC24" s="103"/>
      <c r="AD24" s="104"/>
      <c r="AE24" s="105"/>
      <c r="AF24" s="105"/>
      <c r="AG24" s="105"/>
      <c r="AH24" s="106"/>
      <c r="AI24" s="107" t="str">
        <f>IF(LEN(C24)&lt;14,"",RIGHT(C24,2))</f>
        <v/>
      </c>
      <c r="AJ24" s="108" t="str">
        <f t="shared" si="6"/>
        <v/>
      </c>
      <c r="AK24" s="109" t="str">
        <f>IF(AA24="","",$AA24-$Q24*2)</f>
        <v/>
      </c>
      <c r="AL24" s="109" t="e">
        <f>L_luu1</f>
        <v>#VALUE!</v>
      </c>
      <c r="AM24" s="110" t="e">
        <f>L_luu2</f>
        <v>#VALUE!</v>
      </c>
      <c r="AN24" s="111" t="e">
        <f>L_Luu3</f>
        <v>#VALUE!</v>
      </c>
      <c r="AO24" s="110"/>
      <c r="AP24" s="110"/>
      <c r="AQ24" s="112" t="str">
        <f>L_Loc</f>
        <v>TTHT</v>
      </c>
      <c r="AR24" s="113" t="str">
        <f>L_Loc</f>
        <v>CNTT</v>
      </c>
      <c r="AT24" s="114">
        <v>286</v>
      </c>
    </row>
    <row r="25" spans="1:47" s="114" customFormat="1" ht="18" x14ac:dyDescent="0.3">
      <c r="A25" s="91">
        <f>L_time</f>
        <v>45017.375</v>
      </c>
      <c r="B25" s="92" t="str">
        <f>L_TGca</f>
        <v>9:00</v>
      </c>
      <c r="C25" s="93" t="s">
        <v>102</v>
      </c>
      <c r="D25" s="92" t="str">
        <f t="shared" si="4"/>
        <v>DC1CB35-DC</v>
      </c>
      <c r="E25" s="94">
        <v>614</v>
      </c>
      <c r="F25" s="95" t="s">
        <v>130</v>
      </c>
      <c r="G25" s="96" t="s">
        <v>111</v>
      </c>
      <c r="H25" s="97" t="s">
        <v>112</v>
      </c>
      <c r="I25" s="96">
        <v>2</v>
      </c>
      <c r="J25" s="96" t="s">
        <v>71</v>
      </c>
      <c r="K25" s="96"/>
      <c r="L25" s="98">
        <v>45017</v>
      </c>
      <c r="M25" s="96" t="str">
        <f t="shared" si="5"/>
        <v>Thứ7</v>
      </c>
      <c r="N25" s="99">
        <v>2</v>
      </c>
      <c r="O25" s="96">
        <v>8</v>
      </c>
      <c r="P25" s="96">
        <v>8</v>
      </c>
      <c r="Q25" s="100"/>
      <c r="R25" s="101" t="s">
        <v>72</v>
      </c>
      <c r="S25" s="101"/>
      <c r="T25" s="101"/>
      <c r="U25" s="101"/>
      <c r="V25" s="101"/>
      <c r="W25" s="101"/>
      <c r="X25" s="101"/>
      <c r="Y25" s="101"/>
      <c r="Z25" s="101"/>
      <c r="AA25" s="102"/>
      <c r="AB25" s="103"/>
      <c r="AC25" s="103"/>
      <c r="AD25" s="104"/>
      <c r="AE25" s="105"/>
      <c r="AF25" s="105"/>
      <c r="AG25" s="105"/>
      <c r="AH25" s="106"/>
      <c r="AI25" s="107" t="str">
        <f>IF(LEN(C25)&lt;14,"",RIGHT(C25,2))</f>
        <v/>
      </c>
      <c r="AJ25" s="108" t="str">
        <f t="shared" si="6"/>
        <v/>
      </c>
      <c r="AK25" s="109" t="str">
        <f>IF(AA25="","",$AA25-$Q25*2)</f>
        <v/>
      </c>
      <c r="AL25" s="109" t="e">
        <f>L_luu1</f>
        <v>#VALUE!</v>
      </c>
      <c r="AM25" s="110" t="e">
        <f>L_luu2</f>
        <v>#VALUE!</v>
      </c>
      <c r="AN25" s="111" t="e">
        <f>L_Luu3</f>
        <v>#VALUE!</v>
      </c>
      <c r="AO25" s="110"/>
      <c r="AP25" s="110"/>
      <c r="AQ25" s="112" t="str">
        <f>L_Loc</f>
        <v>CBNN</v>
      </c>
      <c r="AR25" s="113" t="str">
        <f>L_Loc</f>
        <v>KHCB</v>
      </c>
      <c r="AT25" s="114">
        <v>288</v>
      </c>
    </row>
    <row r="26" spans="1:47" s="135" customFormat="1" ht="18" x14ac:dyDescent="0.3">
      <c r="A26" s="91"/>
      <c r="B26" s="92"/>
      <c r="C26" s="93" t="s">
        <v>113</v>
      </c>
      <c r="D26" s="92" t="str">
        <f t="shared" si="4"/>
        <v>DC2DT28-DC</v>
      </c>
      <c r="E26" s="94">
        <v>615</v>
      </c>
      <c r="F26" s="95" t="s">
        <v>130</v>
      </c>
      <c r="G26" s="96" t="s">
        <v>114</v>
      </c>
      <c r="H26" s="97" t="s">
        <v>115</v>
      </c>
      <c r="I26" s="96">
        <v>3</v>
      </c>
      <c r="J26" s="96" t="s">
        <v>71</v>
      </c>
      <c r="K26" s="96"/>
      <c r="L26" s="98">
        <v>45017</v>
      </c>
      <c r="M26" s="96" t="str">
        <f t="shared" si="5"/>
        <v>Thứ7</v>
      </c>
      <c r="N26" s="99">
        <v>2</v>
      </c>
      <c r="O26" s="96">
        <v>4</v>
      </c>
      <c r="P26" s="96">
        <v>4</v>
      </c>
      <c r="Q26" s="100"/>
      <c r="R26" s="101"/>
      <c r="S26" s="101"/>
      <c r="T26" s="101" t="s">
        <v>72</v>
      </c>
      <c r="U26" s="101"/>
      <c r="V26" s="101"/>
      <c r="W26" s="101"/>
      <c r="X26" s="101"/>
      <c r="Y26" s="101"/>
      <c r="Z26" s="101"/>
      <c r="AA26" s="102"/>
      <c r="AB26" s="103"/>
      <c r="AC26" s="103"/>
      <c r="AD26" s="104"/>
      <c r="AE26" s="105"/>
      <c r="AF26" s="105"/>
      <c r="AG26" s="105"/>
      <c r="AH26" s="106"/>
      <c r="AI26" s="107"/>
      <c r="AJ26" s="108"/>
      <c r="AK26" s="109"/>
      <c r="AL26" s="109"/>
      <c r="AM26" s="110"/>
      <c r="AN26" s="111"/>
      <c r="AO26" s="110"/>
      <c r="AP26" s="110"/>
      <c r="AQ26" s="112"/>
      <c r="AR26" s="113"/>
      <c r="AS26" s="114"/>
      <c r="AT26" s="114"/>
      <c r="AU26" s="114"/>
    </row>
    <row r="27" spans="1:47" s="114" customFormat="1" ht="33" x14ac:dyDescent="0.3">
      <c r="A27" s="136">
        <f>L_time</f>
        <v>45017.375</v>
      </c>
      <c r="B27" s="137" t="str">
        <f>L_TGca</f>
        <v>9:00</v>
      </c>
      <c r="C27" s="138" t="s">
        <v>116</v>
      </c>
      <c r="D27" s="137" t="str">
        <f t="shared" si="4"/>
        <v>DC2TT11-DC</v>
      </c>
      <c r="E27" s="94">
        <v>616</v>
      </c>
      <c r="F27" s="95" t="s">
        <v>130</v>
      </c>
      <c r="G27" s="139" t="s">
        <v>117</v>
      </c>
      <c r="H27" s="140" t="s">
        <v>118</v>
      </c>
      <c r="I27" s="139">
        <v>3</v>
      </c>
      <c r="J27" s="139" t="s">
        <v>71</v>
      </c>
      <c r="K27" s="139"/>
      <c r="L27" s="98">
        <v>45017</v>
      </c>
      <c r="M27" s="96" t="str">
        <f t="shared" si="5"/>
        <v>Thứ7</v>
      </c>
      <c r="N27" s="99">
        <v>2</v>
      </c>
      <c r="O27" s="139">
        <v>1</v>
      </c>
      <c r="P27" s="139">
        <v>1</v>
      </c>
      <c r="Q27" s="141"/>
      <c r="R27" s="142"/>
      <c r="S27" s="142"/>
      <c r="T27" s="142"/>
      <c r="U27" s="142" t="s">
        <v>72</v>
      </c>
      <c r="V27" s="142"/>
      <c r="W27" s="142"/>
      <c r="X27" s="142"/>
      <c r="Y27" s="142"/>
      <c r="Z27" s="142"/>
      <c r="AA27" s="143"/>
      <c r="AB27" s="144"/>
      <c r="AC27" s="144"/>
      <c r="AD27" s="145"/>
      <c r="AE27" s="146"/>
      <c r="AF27" s="146"/>
      <c r="AG27" s="146"/>
      <c r="AH27" s="147"/>
      <c r="AI27" s="148" t="str">
        <f>IF(LEN(C27)&lt;14,"",RIGHT(C27,2))</f>
        <v/>
      </c>
      <c r="AJ27" s="149" t="str">
        <f t="shared" ref="AJ27:AJ28" si="7">IF($Q27=0,"",IF(MOD($O27,$P27)=0,$P27,MOD($O27,$P27)))</f>
        <v/>
      </c>
      <c r="AK27" s="150" t="str">
        <f>IF(AA27="","",$AA27-$Q27*2)</f>
        <v/>
      </c>
      <c r="AL27" s="150">
        <f>L_luu1</f>
        <v>0</v>
      </c>
      <c r="AM27" s="151">
        <f>L_luu2</f>
        <v>0</v>
      </c>
      <c r="AN27" s="152">
        <f>L_Luu3</f>
        <v>1</v>
      </c>
      <c r="AO27" s="151"/>
      <c r="AP27" s="151"/>
      <c r="AQ27" s="153">
        <f>L_Loc</f>
        <v>0</v>
      </c>
      <c r="AR27" s="154">
        <f>L_Loc</f>
        <v>0</v>
      </c>
      <c r="AS27" s="135"/>
      <c r="AT27" s="135">
        <v>286</v>
      </c>
      <c r="AU27" s="135"/>
    </row>
    <row r="28" spans="1:47" s="114" customFormat="1" ht="18" x14ac:dyDescent="0.3">
      <c r="A28" s="118" t="str">
        <f>L_time</f>
        <v/>
      </c>
      <c r="B28" s="119" t="str">
        <f>L_TGca</f>
        <v/>
      </c>
      <c r="C28" s="155"/>
      <c r="D28" s="119" t="str">
        <f t="shared" si="4"/>
        <v/>
      </c>
      <c r="E28" s="94">
        <v>617</v>
      </c>
      <c r="F28" s="95" t="s">
        <v>130</v>
      </c>
      <c r="G28" s="96" t="s">
        <v>119</v>
      </c>
      <c r="H28" s="97" t="s">
        <v>120</v>
      </c>
      <c r="I28" s="96">
        <v>3</v>
      </c>
      <c r="J28" s="120" t="s">
        <v>71</v>
      </c>
      <c r="K28" s="120"/>
      <c r="L28" s="98">
        <v>45017</v>
      </c>
      <c r="M28" s="96" t="str">
        <f t="shared" si="5"/>
        <v>Thứ7</v>
      </c>
      <c r="N28" s="99">
        <v>2</v>
      </c>
      <c r="O28" s="96">
        <v>1</v>
      </c>
      <c r="P28" s="96">
        <v>1</v>
      </c>
      <c r="Q28" s="100"/>
      <c r="R28" s="120"/>
      <c r="S28" s="120"/>
      <c r="T28" s="120"/>
      <c r="U28" s="120"/>
      <c r="V28" s="120"/>
      <c r="W28" s="101" t="s">
        <v>72</v>
      </c>
      <c r="X28" s="120"/>
      <c r="Y28" s="120"/>
      <c r="Z28" s="120"/>
      <c r="AA28" s="121"/>
      <c r="AB28" s="122"/>
      <c r="AC28" s="122"/>
      <c r="AD28" s="123"/>
      <c r="AE28" s="124"/>
      <c r="AF28" s="124"/>
      <c r="AG28" s="124"/>
      <c r="AH28" s="125"/>
      <c r="AI28" s="126" t="str">
        <f>IF(LEN(C28)&lt;14,"",RIGHT(C28,2))</f>
        <v/>
      </c>
      <c r="AJ28" s="127" t="str">
        <f t="shared" si="7"/>
        <v/>
      </c>
      <c r="AK28" s="128" t="str">
        <f>IF(AA28="","",$AA28-$Q28*2)</f>
        <v/>
      </c>
      <c r="AL28" s="128" t="str">
        <f>L_luu1</f>
        <v/>
      </c>
      <c r="AM28" s="129" t="str">
        <f>L_luu2</f>
        <v/>
      </c>
      <c r="AN28" s="130" t="str">
        <f>L_Luu3</f>
        <v/>
      </c>
      <c r="AO28" s="129"/>
      <c r="AP28" s="129"/>
      <c r="AQ28" s="131" t="str">
        <f>L_Loc</f>
        <v/>
      </c>
      <c r="AR28" s="132" t="str">
        <f>L_Loc</f>
        <v/>
      </c>
      <c r="AS28" s="133"/>
      <c r="AT28" s="133">
        <v>286</v>
      </c>
      <c r="AU28" s="133"/>
    </row>
    <row r="29" spans="1:47" s="114" customFormat="1" ht="24.95" customHeight="1" x14ac:dyDescent="0.3">
      <c r="A29" s="91"/>
      <c r="B29" s="92"/>
      <c r="C29" s="93"/>
      <c r="D29" s="92"/>
      <c r="E29" s="94">
        <v>618</v>
      </c>
      <c r="F29" s="95" t="s">
        <v>130</v>
      </c>
      <c r="G29" s="96" t="s">
        <v>121</v>
      </c>
      <c r="H29" s="97" t="s">
        <v>122</v>
      </c>
      <c r="I29" s="96">
        <v>3</v>
      </c>
      <c r="J29" s="96" t="s">
        <v>71</v>
      </c>
      <c r="K29" s="96"/>
      <c r="L29" s="98">
        <v>45017</v>
      </c>
      <c r="M29" s="96" t="str">
        <f t="shared" si="5"/>
        <v>Thứ7</v>
      </c>
      <c r="N29" s="99">
        <v>2</v>
      </c>
      <c r="O29" s="96">
        <v>3</v>
      </c>
      <c r="P29" s="96">
        <v>3</v>
      </c>
      <c r="Q29" s="100"/>
      <c r="R29" s="105"/>
      <c r="S29" s="157"/>
      <c r="T29" s="101"/>
      <c r="U29" s="101"/>
      <c r="V29" s="101"/>
      <c r="W29" s="101" t="s">
        <v>72</v>
      </c>
      <c r="X29" s="101"/>
      <c r="Y29" s="101"/>
      <c r="Z29" s="101"/>
      <c r="AA29" s="102"/>
      <c r="AB29" s="103"/>
      <c r="AC29" s="103"/>
      <c r="AD29" s="104"/>
      <c r="AE29" s="105"/>
      <c r="AF29" s="105"/>
      <c r="AG29" s="105"/>
      <c r="AH29" s="106"/>
      <c r="AI29" s="107"/>
      <c r="AJ29" s="108"/>
      <c r="AK29" s="109"/>
      <c r="AL29" s="109"/>
      <c r="AM29" s="110"/>
      <c r="AN29" s="111"/>
      <c r="AO29" s="110"/>
      <c r="AP29" s="110"/>
      <c r="AQ29" s="112"/>
      <c r="AR29" s="113"/>
    </row>
    <row r="30" spans="1:47" s="114" customFormat="1" ht="24.95" customHeight="1" x14ac:dyDescent="0.3">
      <c r="A30" s="91"/>
      <c r="B30" s="92"/>
      <c r="C30" s="93"/>
      <c r="D30" s="92"/>
      <c r="E30" s="94">
        <v>619</v>
      </c>
      <c r="F30" s="95" t="s">
        <v>130</v>
      </c>
      <c r="G30" s="96" t="s">
        <v>123</v>
      </c>
      <c r="H30" s="97" t="s">
        <v>124</v>
      </c>
      <c r="I30" s="96">
        <v>1</v>
      </c>
      <c r="J30" s="96" t="s">
        <v>71</v>
      </c>
      <c r="K30" s="96"/>
      <c r="L30" s="98">
        <v>45017</v>
      </c>
      <c r="M30" s="96" t="str">
        <f t="shared" si="5"/>
        <v>Thứ7</v>
      </c>
      <c r="N30" s="99">
        <v>2</v>
      </c>
      <c r="O30" s="96">
        <v>12</v>
      </c>
      <c r="P30" s="96">
        <v>12</v>
      </c>
      <c r="Q30" s="100"/>
      <c r="R30" s="101" t="s">
        <v>72</v>
      </c>
      <c r="S30" s="101"/>
      <c r="T30" s="101"/>
      <c r="U30" s="101"/>
      <c r="V30" s="101"/>
      <c r="W30" s="101"/>
      <c r="X30" s="101"/>
      <c r="Y30" s="101"/>
      <c r="Z30" s="101"/>
      <c r="AA30" s="102"/>
      <c r="AB30" s="103"/>
      <c r="AC30" s="103"/>
      <c r="AD30" s="104"/>
      <c r="AE30" s="105"/>
      <c r="AF30" s="105"/>
      <c r="AG30" s="105"/>
      <c r="AH30" s="106"/>
      <c r="AI30" s="107"/>
      <c r="AJ30" s="108"/>
      <c r="AK30" s="109"/>
      <c r="AL30" s="109"/>
      <c r="AM30" s="110"/>
      <c r="AN30" s="111"/>
      <c r="AO30" s="110"/>
      <c r="AP30" s="110"/>
      <c r="AQ30" s="112"/>
      <c r="AR30" s="113"/>
    </row>
    <row r="31" spans="1:47" s="114" customFormat="1" ht="24.95" customHeight="1" x14ac:dyDescent="0.3">
      <c r="A31" s="91"/>
      <c r="B31" s="92"/>
      <c r="C31" s="134"/>
      <c r="D31" s="92"/>
      <c r="E31" s="94">
        <v>620</v>
      </c>
      <c r="F31" s="95" t="s">
        <v>130</v>
      </c>
      <c r="G31" s="96" t="s">
        <v>125</v>
      </c>
      <c r="H31" s="97" t="s">
        <v>126</v>
      </c>
      <c r="I31" s="96">
        <v>4</v>
      </c>
      <c r="J31" s="96" t="s">
        <v>71</v>
      </c>
      <c r="K31" s="96"/>
      <c r="L31" s="98">
        <v>45017</v>
      </c>
      <c r="M31" s="96" t="str">
        <f t="shared" si="5"/>
        <v>Thứ7</v>
      </c>
      <c r="N31" s="99">
        <v>2</v>
      </c>
      <c r="O31" s="96">
        <v>1</v>
      </c>
      <c r="P31" s="96">
        <v>1</v>
      </c>
      <c r="Q31" s="100"/>
      <c r="R31" s="101" t="s">
        <v>72</v>
      </c>
      <c r="S31" s="101"/>
      <c r="T31" s="101"/>
      <c r="U31" s="101"/>
      <c r="V31" s="101"/>
      <c r="W31" s="101"/>
      <c r="X31" s="101"/>
      <c r="Y31" s="101"/>
      <c r="Z31" s="101"/>
      <c r="AA31" s="102"/>
      <c r="AB31" s="103"/>
      <c r="AC31" s="103"/>
      <c r="AD31" s="104"/>
      <c r="AE31" s="105"/>
      <c r="AF31" s="105"/>
      <c r="AG31" s="105"/>
      <c r="AH31" s="106"/>
      <c r="AI31" s="107"/>
      <c r="AJ31" s="108"/>
      <c r="AK31" s="109"/>
      <c r="AL31" s="109"/>
      <c r="AM31" s="110"/>
      <c r="AN31" s="111"/>
      <c r="AO31" s="110"/>
      <c r="AP31" s="110"/>
      <c r="AQ31" s="112"/>
      <c r="AR31" s="113"/>
    </row>
    <row r="32" spans="1:47" s="114" customFormat="1" ht="30" customHeight="1" x14ac:dyDescent="0.3">
      <c r="A32" s="91"/>
      <c r="B32" s="92"/>
      <c r="C32" s="134"/>
      <c r="D32" s="92"/>
      <c r="E32" s="94"/>
      <c r="F32" s="156"/>
      <c r="G32" s="96"/>
      <c r="H32" s="97"/>
      <c r="I32" s="96"/>
      <c r="J32" s="96"/>
      <c r="K32" s="96"/>
      <c r="L32" s="98"/>
      <c r="M32" s="96"/>
      <c r="N32" s="99"/>
      <c r="O32" s="96"/>
      <c r="P32" s="96"/>
      <c r="Q32" s="100"/>
      <c r="R32" s="101"/>
      <c r="S32" s="101"/>
      <c r="T32" s="101"/>
      <c r="U32" s="101"/>
      <c r="V32" s="101"/>
      <c r="W32" s="101"/>
      <c r="X32" s="101"/>
      <c r="Y32" s="101"/>
      <c r="Z32" s="101"/>
      <c r="AA32" s="102"/>
      <c r="AB32" s="103"/>
      <c r="AC32" s="103"/>
      <c r="AD32" s="104"/>
      <c r="AE32" s="105"/>
      <c r="AF32" s="105"/>
      <c r="AG32" s="105"/>
      <c r="AH32" s="106"/>
      <c r="AI32" s="107"/>
      <c r="AJ32" s="108"/>
      <c r="AK32" s="109"/>
      <c r="AL32" s="109"/>
      <c r="AM32" s="110"/>
      <c r="AN32" s="111"/>
      <c r="AO32" s="110"/>
      <c r="AP32" s="110"/>
      <c r="AQ32" s="112"/>
      <c r="AR32" s="113"/>
    </row>
    <row r="33" spans="1:46" s="114" customFormat="1" ht="24.95" customHeight="1" x14ac:dyDescent="0.3">
      <c r="A33" s="91"/>
      <c r="B33" s="92"/>
      <c r="C33" s="93"/>
      <c r="D33" s="92"/>
      <c r="E33" s="94"/>
      <c r="F33" s="156"/>
      <c r="G33" s="96"/>
      <c r="H33" s="97"/>
      <c r="I33" s="96"/>
      <c r="J33" s="96"/>
      <c r="K33" s="96"/>
      <c r="L33" s="98"/>
      <c r="M33" s="96"/>
      <c r="N33" s="99"/>
      <c r="O33" s="96"/>
      <c r="P33" s="96"/>
      <c r="Q33" s="100"/>
      <c r="R33" s="101"/>
      <c r="S33" s="101"/>
      <c r="T33" s="101"/>
      <c r="U33" s="101"/>
      <c r="V33" s="101"/>
      <c r="W33" s="101"/>
      <c r="X33" s="101"/>
      <c r="Y33" s="101"/>
      <c r="Z33" s="101"/>
      <c r="AA33" s="102"/>
      <c r="AB33" s="103"/>
      <c r="AC33" s="103"/>
      <c r="AD33" s="104"/>
      <c r="AE33" s="105"/>
      <c r="AF33" s="105"/>
      <c r="AG33" s="105"/>
      <c r="AH33" s="106"/>
      <c r="AI33" s="107"/>
      <c r="AJ33" s="108"/>
      <c r="AK33" s="109"/>
      <c r="AL33" s="109"/>
      <c r="AM33" s="110"/>
      <c r="AN33" s="111"/>
      <c r="AO33" s="110"/>
      <c r="AP33" s="110"/>
      <c r="AQ33" s="112"/>
      <c r="AR33" s="113"/>
    </row>
    <row r="34" spans="1:46" s="114" customFormat="1" ht="24.95" customHeight="1" x14ac:dyDescent="0.3">
      <c r="A34" s="91" t="str">
        <f>L_time</f>
        <v/>
      </c>
      <c r="B34" s="92" t="str">
        <f>L_TGca</f>
        <v/>
      </c>
      <c r="C34" s="93"/>
      <c r="D34" s="92" t="str">
        <f t="shared" ref="D34:D97" si="8">IF(C34="","",LEFT($C34,FIND("-",$C34,1)+2))</f>
        <v/>
      </c>
      <c r="E34" s="94" t="str">
        <f>L_tt</f>
        <v/>
      </c>
      <c r="F34" s="156" t="str">
        <f>L_He</f>
        <v/>
      </c>
      <c r="G34" s="96" t="str">
        <f>L_MaHP</f>
        <v/>
      </c>
      <c r="H34" s="97" t="str">
        <f>L_Loc2</f>
        <v/>
      </c>
      <c r="I34" s="96" t="str">
        <f>L_Loc</f>
        <v/>
      </c>
      <c r="J34" s="96" t="str">
        <f>L_Loc</f>
        <v/>
      </c>
      <c r="K34" s="96" t="str">
        <f>L_Loc</f>
        <v/>
      </c>
      <c r="L34" s="98"/>
      <c r="M34" s="96" t="str">
        <f>_Ngay</f>
        <v/>
      </c>
      <c r="N34" s="99"/>
      <c r="O34" s="96" t="e">
        <f t="shared" ref="O34:O56" si="9">L_SoSV</f>
        <v>#VALUE!</v>
      </c>
      <c r="P34" s="96" t="e">
        <f>L_SV_P</f>
        <v>#VALUE!</v>
      </c>
      <c r="Q34" s="100" t="e">
        <f>L_SP</f>
        <v>#VALUE!</v>
      </c>
      <c r="R34" s="101"/>
      <c r="S34" s="101"/>
      <c r="T34" s="101"/>
      <c r="U34" s="101"/>
      <c r="V34" s="101"/>
      <c r="W34" s="101"/>
      <c r="X34" s="101"/>
      <c r="Y34" s="101"/>
      <c r="Z34" s="101"/>
      <c r="AA34" s="102"/>
      <c r="AB34" s="103" t="str">
        <f>L_cham</f>
        <v/>
      </c>
      <c r="AC34" s="103" t="str">
        <f>L_Nop</f>
        <v/>
      </c>
      <c r="AD34" s="104"/>
      <c r="AE34" s="105"/>
      <c r="AF34" s="105"/>
      <c r="AG34" s="105"/>
      <c r="AH34" s="106"/>
      <c r="AI34" s="107" t="str">
        <f>IF(LEN(C34)&lt;14,"",RIGHT(C34,2))</f>
        <v/>
      </c>
      <c r="AJ34" s="108" t="e">
        <f t="shared" ref="AJ34:AJ97" si="10">IF($Q34=0,"",IF(MOD($O34,$P34)=0,$P34,MOD($O34,$P34)))</f>
        <v>#VALUE!</v>
      </c>
      <c r="AK34" s="109" t="str">
        <f>IF(AA34="","",$AA34-$Q34*2)</f>
        <v/>
      </c>
      <c r="AL34" s="109" t="str">
        <f>L_luu1</f>
        <v/>
      </c>
      <c r="AM34" s="110" t="str">
        <f>L_luu2</f>
        <v/>
      </c>
      <c r="AN34" s="111" t="str">
        <f>L_Luu3</f>
        <v/>
      </c>
      <c r="AO34" s="110"/>
      <c r="AP34" s="110"/>
      <c r="AQ34" s="112" t="str">
        <f>L_Loc</f>
        <v/>
      </c>
      <c r="AR34" s="113" t="str">
        <f>L_Loc</f>
        <v/>
      </c>
      <c r="AT34" s="114">
        <v>286</v>
      </c>
    </row>
    <row r="35" spans="1:46" s="114" customFormat="1" ht="24.95" customHeight="1" x14ac:dyDescent="0.3">
      <c r="A35" s="91" t="str">
        <f>L_time</f>
        <v/>
      </c>
      <c r="B35" s="92" t="str">
        <f>L_TGca</f>
        <v/>
      </c>
      <c r="C35" s="116"/>
      <c r="D35" s="92" t="str">
        <f t="shared" si="8"/>
        <v/>
      </c>
      <c r="E35" s="94" t="str">
        <f>L_tt</f>
        <v/>
      </c>
      <c r="F35" s="156" t="str">
        <f>L_He</f>
        <v/>
      </c>
      <c r="G35" s="96" t="str">
        <f>L_MaHP</f>
        <v/>
      </c>
      <c r="H35" s="97" t="str">
        <f>L_Loc2</f>
        <v/>
      </c>
      <c r="I35" s="96" t="str">
        <f>L_Loc</f>
        <v/>
      </c>
      <c r="J35" s="96" t="str">
        <f>L_Loc</f>
        <v/>
      </c>
      <c r="K35" s="96" t="str">
        <f>L_Loc</f>
        <v/>
      </c>
      <c r="L35" s="98"/>
      <c r="M35" s="96" t="str">
        <f>_Ngay</f>
        <v/>
      </c>
      <c r="N35" s="99"/>
      <c r="O35" s="96" t="e">
        <f t="shared" si="9"/>
        <v>#VALUE!</v>
      </c>
      <c r="P35" s="96" t="e">
        <f>L_SV_P</f>
        <v>#VALUE!</v>
      </c>
      <c r="Q35" s="100" t="e">
        <f>L_SP</f>
        <v>#VALUE!</v>
      </c>
      <c r="R35" s="101"/>
      <c r="S35" s="101"/>
      <c r="T35" s="101"/>
      <c r="U35" s="101"/>
      <c r="V35" s="101"/>
      <c r="W35" s="101"/>
      <c r="X35" s="101"/>
      <c r="Y35" s="101"/>
      <c r="Z35" s="101"/>
      <c r="AA35" s="102"/>
      <c r="AB35" s="103" t="str">
        <f>L_cham</f>
        <v/>
      </c>
      <c r="AC35" s="103" t="str">
        <f>L_Nop</f>
        <v/>
      </c>
      <c r="AD35" s="104"/>
      <c r="AE35" s="105"/>
      <c r="AF35" s="105"/>
      <c r="AG35" s="105"/>
      <c r="AH35" s="106"/>
      <c r="AI35" s="107" t="str">
        <f>IF(LEN(C35)&lt;14,"",RIGHT(C35,2))</f>
        <v/>
      </c>
      <c r="AJ35" s="108" t="e">
        <f t="shared" si="10"/>
        <v>#VALUE!</v>
      </c>
      <c r="AK35" s="109" t="str">
        <f>IF(AA35="","",$AA35-$Q35*2)</f>
        <v/>
      </c>
      <c r="AL35" s="109" t="str">
        <f>L_luu1</f>
        <v/>
      </c>
      <c r="AM35" s="110" t="str">
        <f>L_luu2</f>
        <v/>
      </c>
      <c r="AN35" s="111" t="str">
        <f>L_Luu3</f>
        <v/>
      </c>
      <c r="AO35" s="110"/>
      <c r="AP35" s="110"/>
      <c r="AQ35" s="112" t="str">
        <f>L_Loc</f>
        <v/>
      </c>
      <c r="AR35" s="113" t="str">
        <f>L_Loc</f>
        <v/>
      </c>
      <c r="AT35" s="114">
        <v>286</v>
      </c>
    </row>
    <row r="36" spans="1:46" s="114" customFormat="1" ht="24.95" customHeight="1" x14ac:dyDescent="0.3">
      <c r="A36" s="91" t="str">
        <f>L_time</f>
        <v/>
      </c>
      <c r="B36" s="92" t="str">
        <f>L_TGca</f>
        <v/>
      </c>
      <c r="C36" s="93"/>
      <c r="D36" s="92" t="str">
        <f t="shared" si="8"/>
        <v/>
      </c>
      <c r="E36" s="94" t="str">
        <f>L_tt</f>
        <v/>
      </c>
      <c r="F36" s="156" t="str">
        <f>L_He</f>
        <v/>
      </c>
      <c r="G36" s="96" t="str">
        <f>L_MaHP</f>
        <v/>
      </c>
      <c r="H36" s="97" t="str">
        <f>L_Loc2</f>
        <v/>
      </c>
      <c r="I36" s="96" t="str">
        <f>L_Loc</f>
        <v/>
      </c>
      <c r="J36" s="96" t="str">
        <f>L_Loc</f>
        <v/>
      </c>
      <c r="K36" s="96" t="str">
        <f>L_Loc</f>
        <v/>
      </c>
      <c r="L36" s="98"/>
      <c r="M36" s="96" t="str">
        <f>_Ngay</f>
        <v/>
      </c>
      <c r="N36" s="99"/>
      <c r="O36" s="96" t="e">
        <f t="shared" si="9"/>
        <v>#VALUE!</v>
      </c>
      <c r="P36" s="96" t="e">
        <f>L_SV_P</f>
        <v>#VALUE!</v>
      </c>
      <c r="Q36" s="100" t="e">
        <f>L_SP</f>
        <v>#VALUE!</v>
      </c>
      <c r="R36" s="101"/>
      <c r="S36" s="101"/>
      <c r="T36" s="101"/>
      <c r="U36" s="101"/>
      <c r="V36" s="101"/>
      <c r="W36" s="101"/>
      <c r="X36" s="101"/>
      <c r="Y36" s="101"/>
      <c r="Z36" s="101"/>
      <c r="AA36" s="102"/>
      <c r="AB36" s="103" t="str">
        <f>L_cham</f>
        <v/>
      </c>
      <c r="AC36" s="103" t="str">
        <f>L_Nop</f>
        <v/>
      </c>
      <c r="AD36" s="104"/>
      <c r="AE36" s="105"/>
      <c r="AF36" s="105"/>
      <c r="AG36" s="105"/>
      <c r="AH36" s="106"/>
      <c r="AI36" s="107" t="str">
        <f>IF(LEN(C36)&lt;14,"",RIGHT(C36,2))</f>
        <v/>
      </c>
      <c r="AJ36" s="108" t="e">
        <f t="shared" si="10"/>
        <v>#VALUE!</v>
      </c>
      <c r="AK36" s="109" t="str">
        <f>IF(AA36="","",$AA36-$Q36*2)</f>
        <v/>
      </c>
      <c r="AL36" s="109" t="str">
        <f>L_luu1</f>
        <v/>
      </c>
      <c r="AM36" s="110" t="str">
        <f>L_luu2</f>
        <v/>
      </c>
      <c r="AN36" s="111" t="str">
        <f>L_Luu3</f>
        <v/>
      </c>
      <c r="AO36" s="110"/>
      <c r="AP36" s="110"/>
      <c r="AQ36" s="112" t="str">
        <f>L_Loc</f>
        <v/>
      </c>
      <c r="AR36" s="113" t="str">
        <f>L_Loc</f>
        <v/>
      </c>
      <c r="AT36" s="114">
        <v>286</v>
      </c>
    </row>
    <row r="37" spans="1:46" s="114" customFormat="1" ht="24.95" customHeight="1" x14ac:dyDescent="0.3">
      <c r="A37" s="91" t="str">
        <f>L_time</f>
        <v/>
      </c>
      <c r="B37" s="92" t="str">
        <f>L_TGca</f>
        <v/>
      </c>
      <c r="C37" s="134"/>
      <c r="D37" s="92" t="str">
        <f t="shared" si="8"/>
        <v/>
      </c>
      <c r="E37" s="94" t="str">
        <f>L_tt</f>
        <v/>
      </c>
      <c r="F37" s="156" t="str">
        <f>L_He</f>
        <v/>
      </c>
      <c r="G37" s="96" t="str">
        <f>L_MaHP</f>
        <v/>
      </c>
      <c r="H37" s="97" t="str">
        <f>L_Loc2</f>
        <v/>
      </c>
      <c r="I37" s="96" t="str">
        <f>L_Loc</f>
        <v/>
      </c>
      <c r="J37" s="96" t="str">
        <f>L_Loc</f>
        <v/>
      </c>
      <c r="K37" s="96" t="str">
        <f>L_Loc</f>
        <v/>
      </c>
      <c r="L37" s="98"/>
      <c r="M37" s="96" t="str">
        <f>_Ngay</f>
        <v/>
      </c>
      <c r="N37" s="99"/>
      <c r="O37" s="96" t="e">
        <f t="shared" si="9"/>
        <v>#VALUE!</v>
      </c>
      <c r="P37" s="96" t="e">
        <f>L_SV_P</f>
        <v>#VALUE!</v>
      </c>
      <c r="Q37" s="100" t="e">
        <f>L_SP</f>
        <v>#VALUE!</v>
      </c>
      <c r="R37" s="101"/>
      <c r="S37" s="101"/>
      <c r="T37" s="101"/>
      <c r="U37" s="101"/>
      <c r="V37" s="101"/>
      <c r="W37" s="101"/>
      <c r="X37" s="101"/>
      <c r="Y37" s="101"/>
      <c r="Z37" s="101"/>
      <c r="AA37" s="102"/>
      <c r="AB37" s="103" t="str">
        <f>L_cham</f>
        <v/>
      </c>
      <c r="AC37" s="103" t="str">
        <f>L_Nop</f>
        <v/>
      </c>
      <c r="AD37" s="104"/>
      <c r="AE37" s="105"/>
      <c r="AF37" s="105"/>
      <c r="AG37" s="105"/>
      <c r="AH37" s="106"/>
      <c r="AI37" s="107" t="str">
        <f>IF(LEN(C37)&lt;14,"",RIGHT(C37,2))</f>
        <v/>
      </c>
      <c r="AJ37" s="108" t="e">
        <f t="shared" si="10"/>
        <v>#VALUE!</v>
      </c>
      <c r="AK37" s="109" t="str">
        <f>IF(AA37="","",$AA37-$Q37*2)</f>
        <v/>
      </c>
      <c r="AL37" s="109" t="str">
        <f>L_luu1</f>
        <v/>
      </c>
      <c r="AM37" s="110" t="str">
        <f>L_luu2</f>
        <v/>
      </c>
      <c r="AN37" s="111" t="str">
        <f>L_Luu3</f>
        <v/>
      </c>
      <c r="AO37" s="110"/>
      <c r="AP37" s="110"/>
      <c r="AQ37" s="112" t="str">
        <f>L_Loc</f>
        <v/>
      </c>
      <c r="AR37" s="113" t="str">
        <f>L_Loc</f>
        <v/>
      </c>
      <c r="AT37" s="114">
        <v>286</v>
      </c>
    </row>
    <row r="38" spans="1:46" s="114" customFormat="1" ht="24.95" customHeight="1" x14ac:dyDescent="0.3">
      <c r="A38" s="91" t="str">
        <f>L_time</f>
        <v/>
      </c>
      <c r="B38" s="92" t="str">
        <f>L_TGca</f>
        <v/>
      </c>
      <c r="C38" s="93"/>
      <c r="D38" s="92" t="str">
        <f t="shared" si="8"/>
        <v/>
      </c>
      <c r="E38" s="94" t="str">
        <f>L_tt</f>
        <v/>
      </c>
      <c r="F38" s="156" t="str">
        <f>L_He</f>
        <v/>
      </c>
      <c r="G38" s="96" t="str">
        <f>L_MaHP</f>
        <v/>
      </c>
      <c r="H38" s="97" t="str">
        <f>L_Loc2</f>
        <v/>
      </c>
      <c r="I38" s="96" t="str">
        <f>L_Loc</f>
        <v/>
      </c>
      <c r="J38" s="96" t="str">
        <f>L_Loc</f>
        <v/>
      </c>
      <c r="K38" s="96" t="str">
        <f>L_Loc</f>
        <v/>
      </c>
      <c r="L38" s="98"/>
      <c r="M38" s="96" t="str">
        <f>_Ngay</f>
        <v/>
      </c>
      <c r="N38" s="99"/>
      <c r="O38" s="96" t="e">
        <f t="shared" si="9"/>
        <v>#VALUE!</v>
      </c>
      <c r="P38" s="96" t="e">
        <f>L_SV_P</f>
        <v>#VALUE!</v>
      </c>
      <c r="Q38" s="100" t="e">
        <f>L_SP</f>
        <v>#VALUE!</v>
      </c>
      <c r="R38" s="101"/>
      <c r="S38" s="101"/>
      <c r="T38" s="101"/>
      <c r="U38" s="101"/>
      <c r="V38" s="101"/>
      <c r="W38" s="101"/>
      <c r="X38" s="101"/>
      <c r="Y38" s="101"/>
      <c r="Z38" s="101"/>
      <c r="AA38" s="102"/>
      <c r="AB38" s="103" t="str">
        <f>L_cham</f>
        <v/>
      </c>
      <c r="AC38" s="103" t="str">
        <f>L_Nop</f>
        <v/>
      </c>
      <c r="AD38" s="104"/>
      <c r="AE38" s="105"/>
      <c r="AF38" s="105"/>
      <c r="AG38" s="105"/>
      <c r="AH38" s="106"/>
      <c r="AI38" s="107" t="str">
        <f>IF(LEN(C38)&lt;14,"",RIGHT(C38,2))</f>
        <v/>
      </c>
      <c r="AJ38" s="108" t="e">
        <f t="shared" si="10"/>
        <v>#VALUE!</v>
      </c>
      <c r="AK38" s="109" t="str">
        <f>IF(AA38="","",$AA38-$Q38*2)</f>
        <v/>
      </c>
      <c r="AL38" s="109" t="str">
        <f>L_luu1</f>
        <v/>
      </c>
      <c r="AM38" s="110" t="str">
        <f>L_luu2</f>
        <v/>
      </c>
      <c r="AN38" s="111" t="str">
        <f>L_Luu3</f>
        <v/>
      </c>
      <c r="AO38" s="110"/>
      <c r="AP38" s="110"/>
      <c r="AQ38" s="112" t="str">
        <f>L_Loc</f>
        <v/>
      </c>
      <c r="AR38" s="113" t="str">
        <f>L_Loc</f>
        <v/>
      </c>
      <c r="AT38" s="114">
        <v>6</v>
      </c>
    </row>
    <row r="39" spans="1:46" s="114" customFormat="1" ht="30" customHeight="1" x14ac:dyDescent="0.3">
      <c r="A39" s="91" t="str">
        <f>L_time</f>
        <v/>
      </c>
      <c r="B39" s="92" t="str">
        <f>L_TGca</f>
        <v/>
      </c>
      <c r="C39" s="93"/>
      <c r="D39" s="92" t="str">
        <f t="shared" si="8"/>
        <v/>
      </c>
      <c r="E39" s="94" t="str">
        <f>L_tt</f>
        <v/>
      </c>
      <c r="F39" s="156" t="str">
        <f>L_He</f>
        <v/>
      </c>
      <c r="G39" s="96" t="str">
        <f>L_MaHP</f>
        <v/>
      </c>
      <c r="H39" s="97" t="str">
        <f>L_Loc2</f>
        <v/>
      </c>
      <c r="I39" s="96" t="str">
        <f>L_Loc</f>
        <v/>
      </c>
      <c r="J39" s="96" t="str">
        <f>L_Loc</f>
        <v/>
      </c>
      <c r="K39" s="96" t="str">
        <f>L_Loc</f>
        <v/>
      </c>
      <c r="L39" s="98"/>
      <c r="M39" s="96" t="str">
        <f>_Ngay</f>
        <v/>
      </c>
      <c r="N39" s="99"/>
      <c r="O39" s="96" t="e">
        <f t="shared" si="9"/>
        <v>#VALUE!</v>
      </c>
      <c r="P39" s="96" t="e">
        <f>L_SV_P</f>
        <v>#VALUE!</v>
      </c>
      <c r="Q39" s="100" t="e">
        <f>L_SP</f>
        <v>#VALUE!</v>
      </c>
      <c r="R39" s="101"/>
      <c r="S39" s="101"/>
      <c r="T39" s="101"/>
      <c r="U39" s="101"/>
      <c r="V39" s="101"/>
      <c r="W39" s="101"/>
      <c r="X39" s="101"/>
      <c r="Y39" s="101"/>
      <c r="Z39" s="101"/>
      <c r="AA39" s="102"/>
      <c r="AB39" s="103" t="str">
        <f>L_cham</f>
        <v/>
      </c>
      <c r="AC39" s="103" t="str">
        <f>L_Nop</f>
        <v/>
      </c>
      <c r="AD39" s="104"/>
      <c r="AE39" s="105"/>
      <c r="AF39" s="105"/>
      <c r="AG39" s="105"/>
      <c r="AH39" s="106"/>
      <c r="AI39" s="107" t="str">
        <f>IF(LEN(C39)&lt;14,"",RIGHT(C39,2))</f>
        <v/>
      </c>
      <c r="AJ39" s="108" t="e">
        <f t="shared" si="10"/>
        <v>#VALUE!</v>
      </c>
      <c r="AK39" s="109" t="str">
        <f>IF(AA39="","",$AA39-$Q39*2)</f>
        <v/>
      </c>
      <c r="AL39" s="109" t="str">
        <f>L_luu1</f>
        <v/>
      </c>
      <c r="AM39" s="110" t="str">
        <f>L_luu2</f>
        <v/>
      </c>
      <c r="AN39" s="111" t="str">
        <f>L_Luu3</f>
        <v/>
      </c>
      <c r="AO39" s="110"/>
      <c r="AP39" s="110"/>
      <c r="AQ39" s="112" t="str">
        <f>L_Loc</f>
        <v/>
      </c>
      <c r="AR39" s="113" t="str">
        <f>L_Loc</f>
        <v/>
      </c>
      <c r="AT39" s="114">
        <v>286</v>
      </c>
    </row>
    <row r="40" spans="1:46" s="114" customFormat="1" ht="30" customHeight="1" x14ac:dyDescent="0.3">
      <c r="A40" s="91" t="str">
        <f>L_time</f>
        <v/>
      </c>
      <c r="B40" s="92" t="str">
        <f>L_TGca</f>
        <v/>
      </c>
      <c r="C40" s="116"/>
      <c r="D40" s="92" t="str">
        <f t="shared" si="8"/>
        <v/>
      </c>
      <c r="E40" s="94" t="str">
        <f>L_tt</f>
        <v/>
      </c>
      <c r="F40" s="156" t="str">
        <f>L_He</f>
        <v/>
      </c>
      <c r="G40" s="96" t="str">
        <f>L_MaHP</f>
        <v/>
      </c>
      <c r="H40" s="97" t="str">
        <f>L_Loc2</f>
        <v/>
      </c>
      <c r="I40" s="96" t="str">
        <f>L_Loc</f>
        <v/>
      </c>
      <c r="J40" s="96" t="str">
        <f>L_Loc</f>
        <v/>
      </c>
      <c r="K40" s="96" t="str">
        <f>L_Loc</f>
        <v/>
      </c>
      <c r="L40" s="98"/>
      <c r="M40" s="96" t="str">
        <f>_Ngay</f>
        <v/>
      </c>
      <c r="N40" s="99"/>
      <c r="O40" s="96" t="e">
        <f t="shared" si="9"/>
        <v>#VALUE!</v>
      </c>
      <c r="P40" s="96" t="e">
        <f>L_SV_P</f>
        <v>#VALUE!</v>
      </c>
      <c r="Q40" s="100" t="e">
        <f>L_SP</f>
        <v>#VALUE!</v>
      </c>
      <c r="R40" s="101"/>
      <c r="S40" s="101"/>
      <c r="T40" s="101"/>
      <c r="U40" s="101"/>
      <c r="V40" s="101"/>
      <c r="W40" s="101"/>
      <c r="X40" s="101"/>
      <c r="Y40" s="101"/>
      <c r="Z40" s="101"/>
      <c r="AA40" s="102"/>
      <c r="AB40" s="103" t="str">
        <f>L_cham</f>
        <v/>
      </c>
      <c r="AC40" s="103" t="str">
        <f>L_Nop</f>
        <v/>
      </c>
      <c r="AD40" s="104"/>
      <c r="AE40" s="105"/>
      <c r="AF40" s="105"/>
      <c r="AG40" s="105"/>
      <c r="AH40" s="106"/>
      <c r="AI40" s="107" t="str">
        <f>IF(LEN(C40)&lt;14,"",RIGHT(C40,2))</f>
        <v/>
      </c>
      <c r="AJ40" s="108" t="e">
        <f t="shared" si="10"/>
        <v>#VALUE!</v>
      </c>
      <c r="AK40" s="109" t="str">
        <f>IF(AA40="","",$AA40-$Q40*2)</f>
        <v/>
      </c>
      <c r="AL40" s="109" t="str">
        <f>L_luu1</f>
        <v/>
      </c>
      <c r="AM40" s="110" t="str">
        <f>L_luu2</f>
        <v/>
      </c>
      <c r="AN40" s="111" t="str">
        <f>L_Luu3</f>
        <v/>
      </c>
      <c r="AO40" s="110"/>
      <c r="AP40" s="110"/>
      <c r="AQ40" s="112" t="str">
        <f>L_Loc</f>
        <v/>
      </c>
      <c r="AR40" s="113" t="str">
        <f>L_Loc</f>
        <v/>
      </c>
      <c r="AT40" s="114">
        <v>286</v>
      </c>
    </row>
    <row r="41" spans="1:46" s="114" customFormat="1" ht="24.95" customHeight="1" x14ac:dyDescent="0.3">
      <c r="A41" s="91" t="str">
        <f>L_time</f>
        <v/>
      </c>
      <c r="B41" s="92" t="str">
        <f>L_TGca</f>
        <v/>
      </c>
      <c r="C41" s="93"/>
      <c r="D41" s="92" t="str">
        <f t="shared" si="8"/>
        <v/>
      </c>
      <c r="E41" s="94" t="str">
        <f>L_tt</f>
        <v/>
      </c>
      <c r="F41" s="156" t="str">
        <f>L_He</f>
        <v/>
      </c>
      <c r="G41" s="96" t="str">
        <f>L_MaHP</f>
        <v/>
      </c>
      <c r="H41" s="97" t="str">
        <f>L_Loc2</f>
        <v/>
      </c>
      <c r="I41" s="96" t="str">
        <f>L_Loc</f>
        <v/>
      </c>
      <c r="J41" s="96" t="str">
        <f>L_Loc</f>
        <v/>
      </c>
      <c r="K41" s="96" t="str">
        <f>L_Loc</f>
        <v/>
      </c>
      <c r="L41" s="98"/>
      <c r="M41" s="96" t="str">
        <f>_Ngay</f>
        <v/>
      </c>
      <c r="N41" s="99"/>
      <c r="O41" s="96" t="e">
        <f t="shared" si="9"/>
        <v>#VALUE!</v>
      </c>
      <c r="P41" s="96" t="e">
        <f>L_SV_P</f>
        <v>#VALUE!</v>
      </c>
      <c r="Q41" s="100" t="e">
        <f>L_SP</f>
        <v>#VALUE!</v>
      </c>
      <c r="R41" s="101"/>
      <c r="S41" s="101"/>
      <c r="T41" s="101"/>
      <c r="U41" s="101"/>
      <c r="V41" s="101"/>
      <c r="W41" s="101"/>
      <c r="X41" s="101"/>
      <c r="Y41" s="101"/>
      <c r="Z41" s="101"/>
      <c r="AA41" s="102"/>
      <c r="AB41" s="103" t="str">
        <f>L_cham</f>
        <v/>
      </c>
      <c r="AC41" s="103" t="str">
        <f>L_Nop</f>
        <v/>
      </c>
      <c r="AD41" s="104"/>
      <c r="AE41" s="105"/>
      <c r="AF41" s="105"/>
      <c r="AG41" s="105"/>
      <c r="AH41" s="106"/>
      <c r="AI41" s="107" t="str">
        <f>IF(LEN(C41)&lt;14,"",RIGHT(C41,2))</f>
        <v/>
      </c>
      <c r="AJ41" s="108" t="e">
        <f t="shared" si="10"/>
        <v>#VALUE!</v>
      </c>
      <c r="AK41" s="109" t="str">
        <f>IF(AA41="","",$AA41-$Q41*2)</f>
        <v/>
      </c>
      <c r="AL41" s="109" t="str">
        <f>L_luu1</f>
        <v/>
      </c>
      <c r="AM41" s="110" t="str">
        <f>L_luu2</f>
        <v/>
      </c>
      <c r="AN41" s="111" t="str">
        <f>L_Luu3</f>
        <v/>
      </c>
      <c r="AO41" s="110"/>
      <c r="AP41" s="110"/>
      <c r="AQ41" s="112" t="str">
        <f>L_Loc</f>
        <v/>
      </c>
      <c r="AR41" s="113" t="str">
        <f>L_Loc</f>
        <v/>
      </c>
      <c r="AT41" s="114">
        <v>286</v>
      </c>
    </row>
    <row r="42" spans="1:46" s="114" customFormat="1" ht="24.95" customHeight="1" x14ac:dyDescent="0.3">
      <c r="A42" s="91" t="str">
        <f>L_time</f>
        <v/>
      </c>
      <c r="B42" s="92" t="str">
        <f>L_TGca</f>
        <v/>
      </c>
      <c r="C42" s="93"/>
      <c r="D42" s="92" t="str">
        <f t="shared" si="8"/>
        <v/>
      </c>
      <c r="E42" s="94" t="str">
        <f>L_tt</f>
        <v/>
      </c>
      <c r="F42" s="156" t="str">
        <f>L_He</f>
        <v/>
      </c>
      <c r="G42" s="96" t="str">
        <f>L_MaHP</f>
        <v/>
      </c>
      <c r="H42" s="97" t="str">
        <f>L_Loc2</f>
        <v/>
      </c>
      <c r="I42" s="96" t="str">
        <f>L_Loc</f>
        <v/>
      </c>
      <c r="J42" s="96" t="str">
        <f>L_Loc</f>
        <v/>
      </c>
      <c r="K42" s="96" t="str">
        <f>L_Loc</f>
        <v/>
      </c>
      <c r="L42" s="98"/>
      <c r="M42" s="96" t="str">
        <f>_Ngay</f>
        <v/>
      </c>
      <c r="N42" s="99"/>
      <c r="O42" s="96" t="e">
        <f t="shared" si="9"/>
        <v>#VALUE!</v>
      </c>
      <c r="P42" s="96" t="e">
        <f>L_SV_P</f>
        <v>#VALUE!</v>
      </c>
      <c r="Q42" s="100" t="e">
        <f>L_SP</f>
        <v>#VALUE!</v>
      </c>
      <c r="R42" s="101"/>
      <c r="S42" s="101"/>
      <c r="T42" s="101"/>
      <c r="U42" s="101"/>
      <c r="V42" s="101"/>
      <c r="W42" s="101"/>
      <c r="X42" s="101"/>
      <c r="Y42" s="101"/>
      <c r="Z42" s="101"/>
      <c r="AA42" s="102"/>
      <c r="AB42" s="103" t="str">
        <f>L_cham</f>
        <v/>
      </c>
      <c r="AC42" s="103" t="str">
        <f>L_Nop</f>
        <v/>
      </c>
      <c r="AD42" s="104"/>
      <c r="AE42" s="105"/>
      <c r="AF42" s="105"/>
      <c r="AG42" s="105"/>
      <c r="AH42" s="106"/>
      <c r="AI42" s="107" t="str">
        <f>IF(LEN(C42)&lt;14,"",RIGHT(C42,2))</f>
        <v/>
      </c>
      <c r="AJ42" s="108" t="e">
        <f t="shared" si="10"/>
        <v>#VALUE!</v>
      </c>
      <c r="AK42" s="109" t="str">
        <f>IF(AA42="","",$AA42-$Q42*2)</f>
        <v/>
      </c>
      <c r="AL42" s="109" t="str">
        <f>L_luu1</f>
        <v/>
      </c>
      <c r="AM42" s="110" t="str">
        <f>L_luu2</f>
        <v/>
      </c>
      <c r="AN42" s="111" t="str">
        <f>L_Luu3</f>
        <v/>
      </c>
      <c r="AO42" s="110"/>
      <c r="AP42" s="110"/>
      <c r="AQ42" s="112" t="str">
        <f>L_Loc</f>
        <v/>
      </c>
      <c r="AR42" s="113" t="str">
        <f>L_Loc</f>
        <v/>
      </c>
      <c r="AT42" s="114">
        <v>286</v>
      </c>
    </row>
    <row r="43" spans="1:46" s="114" customFormat="1" ht="24.95" customHeight="1" x14ac:dyDescent="0.3">
      <c r="A43" s="91" t="str">
        <f>L_time</f>
        <v/>
      </c>
      <c r="B43" s="92" t="str">
        <f>L_TGca</f>
        <v/>
      </c>
      <c r="C43" s="93"/>
      <c r="D43" s="92" t="str">
        <f t="shared" si="8"/>
        <v/>
      </c>
      <c r="E43" s="94" t="str">
        <f>L_tt</f>
        <v/>
      </c>
      <c r="F43" s="156" t="str">
        <f>L_He</f>
        <v/>
      </c>
      <c r="G43" s="96" t="str">
        <f>L_MaHP</f>
        <v/>
      </c>
      <c r="H43" s="97" t="str">
        <f>L_Loc2</f>
        <v/>
      </c>
      <c r="I43" s="96" t="str">
        <f>L_Loc</f>
        <v/>
      </c>
      <c r="J43" s="96" t="str">
        <f>L_Loc</f>
        <v/>
      </c>
      <c r="K43" s="96" t="str">
        <f>L_Loc</f>
        <v/>
      </c>
      <c r="L43" s="98"/>
      <c r="M43" s="96" t="str">
        <f>_Ngay</f>
        <v/>
      </c>
      <c r="N43" s="99"/>
      <c r="O43" s="96" t="e">
        <f t="shared" si="9"/>
        <v>#VALUE!</v>
      </c>
      <c r="P43" s="96" t="e">
        <f>L_SV_P</f>
        <v>#VALUE!</v>
      </c>
      <c r="Q43" s="100" t="e">
        <f>L_SP</f>
        <v>#VALUE!</v>
      </c>
      <c r="R43" s="101"/>
      <c r="S43" s="101"/>
      <c r="T43" s="101"/>
      <c r="U43" s="101"/>
      <c r="V43" s="101"/>
      <c r="W43" s="101"/>
      <c r="X43" s="101"/>
      <c r="Y43" s="101"/>
      <c r="Z43" s="101"/>
      <c r="AA43" s="102"/>
      <c r="AB43" s="103" t="str">
        <f>L_cham</f>
        <v/>
      </c>
      <c r="AC43" s="103" t="str">
        <f>L_Nop</f>
        <v/>
      </c>
      <c r="AD43" s="104"/>
      <c r="AE43" s="105"/>
      <c r="AF43" s="105"/>
      <c r="AG43" s="105"/>
      <c r="AH43" s="106"/>
      <c r="AI43" s="107" t="str">
        <f>IF(LEN(C43)&lt;14,"",RIGHT(C43,2))</f>
        <v/>
      </c>
      <c r="AJ43" s="108" t="e">
        <f t="shared" si="10"/>
        <v>#VALUE!</v>
      </c>
      <c r="AK43" s="109" t="str">
        <f>IF(AA43="","",$AA43-$Q43*2)</f>
        <v/>
      </c>
      <c r="AL43" s="109" t="str">
        <f>L_luu1</f>
        <v/>
      </c>
      <c r="AM43" s="110" t="str">
        <f>L_luu2</f>
        <v/>
      </c>
      <c r="AN43" s="111" t="str">
        <f>L_Luu3</f>
        <v/>
      </c>
      <c r="AO43" s="110"/>
      <c r="AP43" s="110"/>
      <c r="AQ43" s="112" t="str">
        <f>L_Loc</f>
        <v/>
      </c>
      <c r="AR43" s="113" t="str">
        <f>L_Loc</f>
        <v/>
      </c>
      <c r="AT43" s="114">
        <v>286</v>
      </c>
    </row>
    <row r="44" spans="1:46" s="114" customFormat="1" ht="24.95" customHeight="1" x14ac:dyDescent="0.3">
      <c r="A44" s="91" t="str">
        <f>L_time</f>
        <v/>
      </c>
      <c r="B44" s="92" t="str">
        <f>L_TGca</f>
        <v/>
      </c>
      <c r="C44" s="93"/>
      <c r="D44" s="92" t="str">
        <f t="shared" si="8"/>
        <v/>
      </c>
      <c r="E44" s="94" t="str">
        <f>L_tt</f>
        <v/>
      </c>
      <c r="F44" s="156" t="str">
        <f>L_He</f>
        <v/>
      </c>
      <c r="G44" s="96" t="str">
        <f>L_MaHP</f>
        <v/>
      </c>
      <c r="H44" s="97" t="str">
        <f>L_Loc2</f>
        <v/>
      </c>
      <c r="I44" s="96" t="str">
        <f>L_Loc</f>
        <v/>
      </c>
      <c r="J44" s="96" t="str">
        <f>L_Loc</f>
        <v/>
      </c>
      <c r="K44" s="96" t="str">
        <f>L_Loc</f>
        <v/>
      </c>
      <c r="L44" s="98"/>
      <c r="M44" s="96" t="str">
        <f>_Ngay</f>
        <v/>
      </c>
      <c r="N44" s="99"/>
      <c r="O44" s="96" t="e">
        <f t="shared" si="9"/>
        <v>#VALUE!</v>
      </c>
      <c r="P44" s="96" t="e">
        <f>L_SV_P</f>
        <v>#VALUE!</v>
      </c>
      <c r="Q44" s="100" t="e">
        <f>L_SP</f>
        <v>#VALUE!</v>
      </c>
      <c r="R44" s="101"/>
      <c r="S44" s="101"/>
      <c r="T44" s="101"/>
      <c r="U44" s="101"/>
      <c r="V44" s="101"/>
      <c r="W44" s="101"/>
      <c r="X44" s="101"/>
      <c r="Y44" s="101"/>
      <c r="Z44" s="101"/>
      <c r="AA44" s="102"/>
      <c r="AB44" s="103" t="str">
        <f>L_cham</f>
        <v/>
      </c>
      <c r="AC44" s="103" t="str">
        <f>L_Nop</f>
        <v/>
      </c>
      <c r="AD44" s="104"/>
      <c r="AE44" s="105"/>
      <c r="AF44" s="105"/>
      <c r="AG44" s="105"/>
      <c r="AH44" s="106"/>
      <c r="AI44" s="107" t="s">
        <v>127</v>
      </c>
      <c r="AJ44" s="108" t="e">
        <f t="shared" si="10"/>
        <v>#VALUE!</v>
      </c>
      <c r="AK44" s="109" t="str">
        <f>IF(AA44="","",$AA44-$Q44*2)</f>
        <v/>
      </c>
      <c r="AL44" s="109" t="str">
        <f>L_luu1</f>
        <v/>
      </c>
      <c r="AM44" s="110" t="str">
        <f>L_luu2</f>
        <v/>
      </c>
      <c r="AN44" s="111" t="str">
        <f>L_Luu3</f>
        <v/>
      </c>
      <c r="AO44" s="110"/>
      <c r="AP44" s="110"/>
      <c r="AQ44" s="112" t="str">
        <f>L_Loc</f>
        <v/>
      </c>
      <c r="AR44" s="113" t="str">
        <f>L_Loc</f>
        <v/>
      </c>
      <c r="AT44" s="114">
        <v>286</v>
      </c>
    </row>
    <row r="45" spans="1:46" s="114" customFormat="1" ht="24.95" customHeight="1" x14ac:dyDescent="0.3">
      <c r="A45" s="91" t="str">
        <f>L_time</f>
        <v/>
      </c>
      <c r="B45" s="92" t="str">
        <f>L_TGca</f>
        <v/>
      </c>
      <c r="C45" s="93"/>
      <c r="D45" s="92" t="str">
        <f t="shared" si="8"/>
        <v/>
      </c>
      <c r="E45" s="94" t="str">
        <f>L_tt</f>
        <v/>
      </c>
      <c r="F45" s="156" t="str">
        <f>L_He</f>
        <v/>
      </c>
      <c r="G45" s="96" t="str">
        <f>L_MaHP</f>
        <v/>
      </c>
      <c r="H45" s="97" t="str">
        <f>L_Loc2</f>
        <v/>
      </c>
      <c r="I45" s="96" t="str">
        <f>L_Loc</f>
        <v/>
      </c>
      <c r="J45" s="96" t="str">
        <f>L_Loc</f>
        <v/>
      </c>
      <c r="K45" s="96" t="str">
        <f>L_Loc</f>
        <v/>
      </c>
      <c r="L45" s="98"/>
      <c r="M45" s="96" t="str">
        <f>_Ngay</f>
        <v/>
      </c>
      <c r="N45" s="99"/>
      <c r="O45" s="96" t="e">
        <f t="shared" si="9"/>
        <v>#VALUE!</v>
      </c>
      <c r="P45" s="96" t="e">
        <f>L_SV_P</f>
        <v>#VALUE!</v>
      </c>
      <c r="Q45" s="100" t="e">
        <f>L_SP</f>
        <v>#VALUE!</v>
      </c>
      <c r="R45" s="101"/>
      <c r="S45" s="101"/>
      <c r="T45" s="101"/>
      <c r="U45" s="101"/>
      <c r="V45" s="101"/>
      <c r="W45" s="101"/>
      <c r="X45" s="101"/>
      <c r="Y45" s="101"/>
      <c r="Z45" s="101"/>
      <c r="AA45" s="102"/>
      <c r="AB45" s="103" t="str">
        <f>L_cham</f>
        <v/>
      </c>
      <c r="AC45" s="103" t="str">
        <f>L_Nop</f>
        <v/>
      </c>
      <c r="AD45" s="104"/>
      <c r="AE45" s="105"/>
      <c r="AF45" s="105"/>
      <c r="AG45" s="105"/>
      <c r="AH45" s="106"/>
      <c r="AI45" s="107" t="str">
        <f>IF(LEN(C45)&lt;14,"",RIGHT(C45,2))</f>
        <v/>
      </c>
      <c r="AJ45" s="108" t="e">
        <f t="shared" si="10"/>
        <v>#VALUE!</v>
      </c>
      <c r="AK45" s="109" t="str">
        <f>IF(AA45="","",$AA45-$Q45*2)</f>
        <v/>
      </c>
      <c r="AL45" s="109" t="str">
        <f>L_luu1</f>
        <v/>
      </c>
      <c r="AM45" s="110" t="str">
        <f>L_luu2</f>
        <v/>
      </c>
      <c r="AN45" s="111" t="str">
        <f>L_Luu3</f>
        <v/>
      </c>
      <c r="AO45" s="110"/>
      <c r="AP45" s="110"/>
      <c r="AQ45" s="112" t="str">
        <f>L_Loc</f>
        <v/>
      </c>
      <c r="AR45" s="113" t="str">
        <f>L_Loc</f>
        <v/>
      </c>
      <c r="AT45" s="114">
        <v>286</v>
      </c>
    </row>
    <row r="46" spans="1:46" s="114" customFormat="1" ht="24.95" customHeight="1" x14ac:dyDescent="0.3">
      <c r="A46" s="91" t="str">
        <f>L_time</f>
        <v/>
      </c>
      <c r="B46" s="92" t="str">
        <f>L_TGca</f>
        <v/>
      </c>
      <c r="C46" s="116"/>
      <c r="D46" s="92" t="str">
        <f t="shared" si="8"/>
        <v/>
      </c>
      <c r="E46" s="94" t="str">
        <f>L_tt</f>
        <v/>
      </c>
      <c r="F46" s="156" t="str">
        <f>L_He</f>
        <v/>
      </c>
      <c r="G46" s="96" t="str">
        <f>L_MaHP</f>
        <v/>
      </c>
      <c r="H46" s="97" t="str">
        <f>L_Loc2</f>
        <v/>
      </c>
      <c r="I46" s="96" t="str">
        <f>L_Loc</f>
        <v/>
      </c>
      <c r="J46" s="96" t="str">
        <f>L_Loc</f>
        <v/>
      </c>
      <c r="K46" s="96" t="str">
        <f>L_Loc</f>
        <v/>
      </c>
      <c r="L46" s="98"/>
      <c r="M46" s="96" t="str">
        <f>_Ngay</f>
        <v/>
      </c>
      <c r="N46" s="99"/>
      <c r="O46" s="96" t="e">
        <f t="shared" si="9"/>
        <v>#VALUE!</v>
      </c>
      <c r="P46" s="96" t="e">
        <f>L_SV_P</f>
        <v>#VALUE!</v>
      </c>
      <c r="Q46" s="100" t="e">
        <f>L_SP</f>
        <v>#VALUE!</v>
      </c>
      <c r="R46" s="101"/>
      <c r="S46" s="101"/>
      <c r="T46" s="101"/>
      <c r="U46" s="101"/>
      <c r="V46" s="101"/>
      <c r="W46" s="101"/>
      <c r="X46" s="101"/>
      <c r="Y46" s="101"/>
      <c r="Z46" s="101"/>
      <c r="AA46" s="102"/>
      <c r="AB46" s="103" t="str">
        <f>L_cham</f>
        <v/>
      </c>
      <c r="AC46" s="103" t="str">
        <f>L_Nop</f>
        <v/>
      </c>
      <c r="AD46" s="104"/>
      <c r="AE46" s="105"/>
      <c r="AF46" s="105"/>
      <c r="AG46" s="105"/>
      <c r="AH46" s="106"/>
      <c r="AI46" s="107" t="str">
        <f>IF(LEN(C46)&lt;14,"",RIGHT(C46,2))</f>
        <v/>
      </c>
      <c r="AJ46" s="108" t="e">
        <f t="shared" si="10"/>
        <v>#VALUE!</v>
      </c>
      <c r="AK46" s="109" t="str">
        <f>IF(AA46="","",$AA46-$Q46*2)</f>
        <v/>
      </c>
      <c r="AL46" s="109" t="str">
        <f>L_luu1</f>
        <v/>
      </c>
      <c r="AM46" s="110" t="str">
        <f>L_luu2</f>
        <v/>
      </c>
      <c r="AN46" s="111" t="str">
        <f>L_Luu3</f>
        <v/>
      </c>
      <c r="AO46" s="110"/>
      <c r="AP46" s="110"/>
      <c r="AQ46" s="112" t="str">
        <f>L_Loc</f>
        <v/>
      </c>
      <c r="AR46" s="113" t="str">
        <f>L_Loc</f>
        <v/>
      </c>
      <c r="AT46" s="114">
        <v>286</v>
      </c>
    </row>
    <row r="47" spans="1:46" s="114" customFormat="1" ht="24.95" customHeight="1" x14ac:dyDescent="0.3">
      <c r="A47" s="91" t="str">
        <f>L_time</f>
        <v/>
      </c>
      <c r="B47" s="92" t="str">
        <f>L_TGca</f>
        <v/>
      </c>
      <c r="C47" s="116"/>
      <c r="D47" s="92" t="str">
        <f t="shared" si="8"/>
        <v/>
      </c>
      <c r="E47" s="94" t="str">
        <f>L_tt</f>
        <v/>
      </c>
      <c r="F47" s="156" t="str">
        <f>L_He</f>
        <v/>
      </c>
      <c r="G47" s="96" t="str">
        <f>L_MaHP</f>
        <v/>
      </c>
      <c r="H47" s="97" t="str">
        <f>L_Loc2</f>
        <v/>
      </c>
      <c r="I47" s="96" t="str">
        <f>L_Loc</f>
        <v/>
      </c>
      <c r="J47" s="96" t="str">
        <f>L_Loc</f>
        <v/>
      </c>
      <c r="K47" s="96" t="str">
        <f>L_Loc</f>
        <v/>
      </c>
      <c r="L47" s="98"/>
      <c r="M47" s="96" t="str">
        <f>_Ngay</f>
        <v/>
      </c>
      <c r="N47" s="99"/>
      <c r="O47" s="96" t="e">
        <f t="shared" si="9"/>
        <v>#VALUE!</v>
      </c>
      <c r="P47" s="96" t="e">
        <f>L_SV_P</f>
        <v>#VALUE!</v>
      </c>
      <c r="Q47" s="100" t="e">
        <f>L_SP</f>
        <v>#VALUE!</v>
      </c>
      <c r="R47" s="101"/>
      <c r="S47" s="101"/>
      <c r="T47" s="101"/>
      <c r="U47" s="101"/>
      <c r="V47" s="101"/>
      <c r="W47" s="101"/>
      <c r="X47" s="101"/>
      <c r="Y47" s="101"/>
      <c r="Z47" s="101"/>
      <c r="AA47" s="102"/>
      <c r="AB47" s="103" t="str">
        <f>L_cham</f>
        <v/>
      </c>
      <c r="AC47" s="103" t="str">
        <f>L_Nop</f>
        <v/>
      </c>
      <c r="AD47" s="104"/>
      <c r="AE47" s="105"/>
      <c r="AF47" s="105"/>
      <c r="AG47" s="105"/>
      <c r="AH47" s="106"/>
      <c r="AI47" s="107" t="str">
        <f>IF(LEN(C47)&lt;14,"",RIGHT(C47,2))</f>
        <v/>
      </c>
      <c r="AJ47" s="108" t="e">
        <f t="shared" si="10"/>
        <v>#VALUE!</v>
      </c>
      <c r="AK47" s="109" t="str">
        <f>IF(AA47="","",$AA47-$Q47*2)</f>
        <v/>
      </c>
      <c r="AL47" s="109" t="str">
        <f>L_luu1</f>
        <v/>
      </c>
      <c r="AM47" s="110" t="str">
        <f>L_luu2</f>
        <v/>
      </c>
      <c r="AN47" s="111" t="str">
        <f>L_Luu3</f>
        <v/>
      </c>
      <c r="AO47" s="110"/>
      <c r="AP47" s="110"/>
      <c r="AQ47" s="112" t="str">
        <f>L_Loc</f>
        <v/>
      </c>
      <c r="AR47" s="113" t="str">
        <f>L_Loc</f>
        <v/>
      </c>
      <c r="AT47" s="114">
        <v>286</v>
      </c>
    </row>
    <row r="48" spans="1:46" s="114" customFormat="1" ht="30" customHeight="1" x14ac:dyDescent="0.3">
      <c r="A48" s="91" t="str">
        <f>L_time</f>
        <v/>
      </c>
      <c r="B48" s="92" t="str">
        <f>L_TGca</f>
        <v/>
      </c>
      <c r="C48" s="93"/>
      <c r="D48" s="92" t="str">
        <f t="shared" si="8"/>
        <v/>
      </c>
      <c r="E48" s="94" t="str">
        <f>L_tt</f>
        <v/>
      </c>
      <c r="F48" s="156" t="str">
        <f>L_He</f>
        <v/>
      </c>
      <c r="G48" s="96" t="str">
        <f>L_MaHP</f>
        <v/>
      </c>
      <c r="H48" s="97" t="str">
        <f>L_Loc2</f>
        <v/>
      </c>
      <c r="I48" s="96" t="str">
        <f>L_Loc</f>
        <v/>
      </c>
      <c r="J48" s="96" t="str">
        <f>L_Loc</f>
        <v/>
      </c>
      <c r="K48" s="96" t="str">
        <f>L_Loc</f>
        <v/>
      </c>
      <c r="L48" s="98"/>
      <c r="M48" s="96" t="str">
        <f>_Ngay</f>
        <v/>
      </c>
      <c r="N48" s="99"/>
      <c r="O48" s="96" t="e">
        <f t="shared" si="9"/>
        <v>#VALUE!</v>
      </c>
      <c r="P48" s="96" t="e">
        <f>L_SV_P</f>
        <v>#VALUE!</v>
      </c>
      <c r="Q48" s="100" t="e">
        <f>L_SP</f>
        <v>#VALUE!</v>
      </c>
      <c r="R48" s="101"/>
      <c r="S48" s="101"/>
      <c r="T48" s="101"/>
      <c r="U48" s="101"/>
      <c r="V48" s="101"/>
      <c r="W48" s="101"/>
      <c r="X48" s="101"/>
      <c r="Y48" s="101"/>
      <c r="Z48" s="101"/>
      <c r="AA48" s="102"/>
      <c r="AB48" s="103" t="str">
        <f>L_cham</f>
        <v/>
      </c>
      <c r="AC48" s="103" t="str">
        <f>L_Nop</f>
        <v/>
      </c>
      <c r="AD48" s="104"/>
      <c r="AE48" s="105"/>
      <c r="AF48" s="105"/>
      <c r="AG48" s="105"/>
      <c r="AH48" s="106"/>
      <c r="AI48" s="107" t="str">
        <f>IF(LEN(C48)&lt;14,"",RIGHT(C48,2))</f>
        <v/>
      </c>
      <c r="AJ48" s="108" t="e">
        <f t="shared" si="10"/>
        <v>#VALUE!</v>
      </c>
      <c r="AK48" s="109" t="str">
        <f>IF(AA48="","",$AA48-$Q48*2)</f>
        <v/>
      </c>
      <c r="AL48" s="109" t="str">
        <f>L_luu1</f>
        <v/>
      </c>
      <c r="AM48" s="110" t="str">
        <f>L_luu2</f>
        <v/>
      </c>
      <c r="AN48" s="111" t="str">
        <f>L_Luu3</f>
        <v/>
      </c>
      <c r="AO48" s="110"/>
      <c r="AP48" s="110"/>
      <c r="AQ48" s="112" t="str">
        <f>L_Loc</f>
        <v/>
      </c>
      <c r="AR48" s="113" t="str">
        <f>L_Loc</f>
        <v/>
      </c>
      <c r="AT48" s="114">
        <v>286</v>
      </c>
    </row>
    <row r="49" spans="1:46" s="114" customFormat="1" ht="30" customHeight="1" x14ac:dyDescent="0.3">
      <c r="A49" s="91" t="str">
        <f>L_time</f>
        <v/>
      </c>
      <c r="B49" s="92" t="str">
        <f>L_TGca</f>
        <v/>
      </c>
      <c r="C49" s="116"/>
      <c r="D49" s="92" t="str">
        <f t="shared" si="8"/>
        <v/>
      </c>
      <c r="E49" s="94" t="str">
        <f>L_tt</f>
        <v/>
      </c>
      <c r="F49" s="156" t="str">
        <f>L_He</f>
        <v/>
      </c>
      <c r="G49" s="96" t="str">
        <f>L_MaHP</f>
        <v/>
      </c>
      <c r="H49" s="97" t="str">
        <f>L_Loc2</f>
        <v/>
      </c>
      <c r="I49" s="96" t="str">
        <f>L_Loc</f>
        <v/>
      </c>
      <c r="J49" s="96" t="str">
        <f>L_Loc</f>
        <v/>
      </c>
      <c r="K49" s="96" t="str">
        <f>L_Loc</f>
        <v/>
      </c>
      <c r="L49" s="98"/>
      <c r="M49" s="96" t="str">
        <f>_Ngay</f>
        <v/>
      </c>
      <c r="N49" s="99"/>
      <c r="O49" s="96" t="e">
        <f t="shared" si="9"/>
        <v>#VALUE!</v>
      </c>
      <c r="P49" s="96" t="e">
        <f>L_SV_P</f>
        <v>#VALUE!</v>
      </c>
      <c r="Q49" s="100" t="e">
        <f>L_SP</f>
        <v>#VALUE!</v>
      </c>
      <c r="R49" s="101"/>
      <c r="S49" s="101"/>
      <c r="T49" s="101"/>
      <c r="U49" s="101"/>
      <c r="V49" s="101"/>
      <c r="W49" s="101"/>
      <c r="X49" s="101"/>
      <c r="Y49" s="101"/>
      <c r="Z49" s="101"/>
      <c r="AA49" s="102"/>
      <c r="AB49" s="103" t="str">
        <f>L_cham</f>
        <v/>
      </c>
      <c r="AC49" s="103" t="str">
        <f>L_Nop</f>
        <v/>
      </c>
      <c r="AD49" s="104"/>
      <c r="AE49" s="105"/>
      <c r="AF49" s="105"/>
      <c r="AG49" s="105"/>
      <c r="AH49" s="106"/>
      <c r="AI49" s="107" t="str">
        <f>IF(LEN(C49)&lt;14,"",RIGHT(C49,2))</f>
        <v/>
      </c>
      <c r="AJ49" s="108" t="e">
        <f t="shared" si="10"/>
        <v>#VALUE!</v>
      </c>
      <c r="AK49" s="109" t="str">
        <f>IF(AA49="","",$AA49-$Q49*2)</f>
        <v/>
      </c>
      <c r="AL49" s="109" t="str">
        <f>L_luu1</f>
        <v/>
      </c>
      <c r="AM49" s="110" t="str">
        <f>L_luu2</f>
        <v/>
      </c>
      <c r="AN49" s="111" t="str">
        <f>L_Luu3</f>
        <v/>
      </c>
      <c r="AO49" s="110"/>
      <c r="AP49" s="110"/>
      <c r="AQ49" s="112" t="str">
        <f>L_Loc</f>
        <v/>
      </c>
      <c r="AR49" s="113" t="str">
        <f>L_Loc</f>
        <v/>
      </c>
      <c r="AT49" s="114">
        <v>286</v>
      </c>
    </row>
    <row r="50" spans="1:46" s="114" customFormat="1" ht="30" customHeight="1" x14ac:dyDescent="0.3">
      <c r="A50" s="91" t="str">
        <f>L_time</f>
        <v/>
      </c>
      <c r="B50" s="92" t="str">
        <f>L_TGca</f>
        <v/>
      </c>
      <c r="C50" s="93"/>
      <c r="D50" s="92" t="str">
        <f t="shared" si="8"/>
        <v/>
      </c>
      <c r="E50" s="94" t="str">
        <f>L_tt</f>
        <v/>
      </c>
      <c r="F50" s="156" t="str">
        <f>L_He</f>
        <v/>
      </c>
      <c r="G50" s="96" t="str">
        <f>L_MaHP</f>
        <v/>
      </c>
      <c r="H50" s="97" t="str">
        <f>L_Loc2</f>
        <v/>
      </c>
      <c r="I50" s="96" t="str">
        <f>L_Loc</f>
        <v/>
      </c>
      <c r="J50" s="96" t="str">
        <f>L_Loc</f>
        <v/>
      </c>
      <c r="K50" s="96" t="str">
        <f>L_Loc</f>
        <v/>
      </c>
      <c r="L50" s="98"/>
      <c r="M50" s="96" t="str">
        <f>_Ngay</f>
        <v/>
      </c>
      <c r="N50" s="99"/>
      <c r="O50" s="96" t="e">
        <f t="shared" si="9"/>
        <v>#VALUE!</v>
      </c>
      <c r="P50" s="96" t="e">
        <f>L_SV_P</f>
        <v>#VALUE!</v>
      </c>
      <c r="Q50" s="100" t="e">
        <f>L_SP</f>
        <v>#VALUE!</v>
      </c>
      <c r="R50" s="101"/>
      <c r="S50" s="101"/>
      <c r="T50" s="101"/>
      <c r="U50" s="101"/>
      <c r="V50" s="101"/>
      <c r="W50" s="101"/>
      <c r="X50" s="101"/>
      <c r="Y50" s="101"/>
      <c r="Z50" s="101"/>
      <c r="AA50" s="102"/>
      <c r="AB50" s="103" t="str">
        <f>L_cham</f>
        <v/>
      </c>
      <c r="AC50" s="103" t="str">
        <f>L_Nop</f>
        <v/>
      </c>
      <c r="AD50" s="104"/>
      <c r="AE50" s="105"/>
      <c r="AF50" s="105"/>
      <c r="AG50" s="105"/>
      <c r="AH50" s="106"/>
      <c r="AI50" s="107" t="str">
        <f>IF(LEN(C50)&lt;14,"",RIGHT(C50,2))</f>
        <v/>
      </c>
      <c r="AJ50" s="108" t="e">
        <f t="shared" si="10"/>
        <v>#VALUE!</v>
      </c>
      <c r="AK50" s="109" t="str">
        <f>IF(AA50="","",$AA50-$Q50*2)</f>
        <v/>
      </c>
      <c r="AL50" s="109" t="str">
        <f>L_luu1</f>
        <v/>
      </c>
      <c r="AM50" s="110" t="str">
        <f>L_luu2</f>
        <v/>
      </c>
      <c r="AN50" s="111" t="str">
        <f>L_Luu3</f>
        <v/>
      </c>
      <c r="AO50" s="110"/>
      <c r="AP50" s="110"/>
      <c r="AQ50" s="112" t="str">
        <f>L_Loc</f>
        <v/>
      </c>
      <c r="AR50" s="113" t="str">
        <f>L_Loc</f>
        <v/>
      </c>
      <c r="AT50" s="114">
        <v>286</v>
      </c>
    </row>
    <row r="51" spans="1:46" s="114" customFormat="1" ht="24.95" customHeight="1" x14ac:dyDescent="0.3">
      <c r="A51" s="91" t="str">
        <f>L_time</f>
        <v/>
      </c>
      <c r="B51" s="92" t="str">
        <f>L_TGca</f>
        <v/>
      </c>
      <c r="C51" s="134"/>
      <c r="D51" s="92" t="str">
        <f t="shared" si="8"/>
        <v/>
      </c>
      <c r="E51" s="94" t="str">
        <f>L_tt</f>
        <v/>
      </c>
      <c r="F51" s="156" t="str">
        <f>L_He</f>
        <v/>
      </c>
      <c r="G51" s="96" t="str">
        <f>L_MaHP</f>
        <v/>
      </c>
      <c r="H51" s="97" t="str">
        <f>L_Loc2</f>
        <v/>
      </c>
      <c r="I51" s="96" t="str">
        <f>L_Loc</f>
        <v/>
      </c>
      <c r="J51" s="96" t="str">
        <f>L_Loc</f>
        <v/>
      </c>
      <c r="K51" s="96" t="str">
        <f>L_Loc</f>
        <v/>
      </c>
      <c r="L51" s="98"/>
      <c r="M51" s="96" t="str">
        <f>_Ngay</f>
        <v/>
      </c>
      <c r="N51" s="99"/>
      <c r="O51" s="96" t="e">
        <f t="shared" si="9"/>
        <v>#VALUE!</v>
      </c>
      <c r="P51" s="96" t="e">
        <f>L_SV_P</f>
        <v>#VALUE!</v>
      </c>
      <c r="Q51" s="100" t="e">
        <f>L_SP</f>
        <v>#VALUE!</v>
      </c>
      <c r="R51" s="101"/>
      <c r="S51" s="101"/>
      <c r="T51" s="101"/>
      <c r="U51" s="101"/>
      <c r="V51" s="101"/>
      <c r="W51" s="101"/>
      <c r="X51" s="101"/>
      <c r="Y51" s="101"/>
      <c r="Z51" s="101"/>
      <c r="AA51" s="102"/>
      <c r="AB51" s="103" t="str">
        <f>L_cham</f>
        <v/>
      </c>
      <c r="AC51" s="103" t="str">
        <f>L_Nop</f>
        <v/>
      </c>
      <c r="AD51" s="104"/>
      <c r="AE51" s="105"/>
      <c r="AF51" s="105"/>
      <c r="AG51" s="105"/>
      <c r="AH51" s="106"/>
      <c r="AI51" s="107" t="str">
        <f>IF(LEN(C51)&lt;14,"",RIGHT(C51,2))</f>
        <v/>
      </c>
      <c r="AJ51" s="108" t="e">
        <f t="shared" si="10"/>
        <v>#VALUE!</v>
      </c>
      <c r="AK51" s="109" t="str">
        <f>IF(AA51="","",$AA51-$Q51*2)</f>
        <v/>
      </c>
      <c r="AL51" s="109" t="str">
        <f>L_luu1</f>
        <v/>
      </c>
      <c r="AM51" s="110" t="str">
        <f>L_luu2</f>
        <v/>
      </c>
      <c r="AN51" s="111" t="str">
        <f>L_Luu3</f>
        <v/>
      </c>
      <c r="AO51" s="110"/>
      <c r="AP51" s="110"/>
      <c r="AQ51" s="112" t="str">
        <f>L_Loc</f>
        <v/>
      </c>
      <c r="AR51" s="113" t="str">
        <f>L_Loc</f>
        <v/>
      </c>
      <c r="AT51" s="114">
        <v>286</v>
      </c>
    </row>
    <row r="52" spans="1:46" s="114" customFormat="1" ht="24.95" customHeight="1" x14ac:dyDescent="0.3">
      <c r="A52" s="91" t="str">
        <f>L_time</f>
        <v/>
      </c>
      <c r="B52" s="92" t="str">
        <f>L_TGca</f>
        <v/>
      </c>
      <c r="C52" s="93"/>
      <c r="D52" s="92" t="str">
        <f t="shared" si="8"/>
        <v/>
      </c>
      <c r="E52" s="94" t="str">
        <f>L_tt</f>
        <v/>
      </c>
      <c r="F52" s="156" t="str">
        <f>L_He</f>
        <v/>
      </c>
      <c r="G52" s="96" t="str">
        <f>L_MaHP</f>
        <v/>
      </c>
      <c r="H52" s="97" t="str">
        <f>L_Loc2</f>
        <v/>
      </c>
      <c r="I52" s="96" t="str">
        <f>L_Loc</f>
        <v/>
      </c>
      <c r="J52" s="96" t="str">
        <f>L_Loc</f>
        <v/>
      </c>
      <c r="K52" s="96" t="str">
        <f>L_Loc</f>
        <v/>
      </c>
      <c r="L52" s="98"/>
      <c r="M52" s="96" t="str">
        <f>_Ngay</f>
        <v/>
      </c>
      <c r="N52" s="99"/>
      <c r="O52" s="96" t="e">
        <f t="shared" si="9"/>
        <v>#VALUE!</v>
      </c>
      <c r="P52" s="96" t="e">
        <f>L_SV_P</f>
        <v>#VALUE!</v>
      </c>
      <c r="Q52" s="100" t="e">
        <f>L_SP</f>
        <v>#VALUE!</v>
      </c>
      <c r="R52" s="101"/>
      <c r="S52" s="101"/>
      <c r="T52" s="101"/>
      <c r="U52" s="101"/>
      <c r="V52" s="101"/>
      <c r="W52" s="101"/>
      <c r="X52" s="101"/>
      <c r="Y52" s="101"/>
      <c r="Z52" s="101"/>
      <c r="AA52" s="102"/>
      <c r="AB52" s="103" t="str">
        <f>L_cham</f>
        <v/>
      </c>
      <c r="AC52" s="103" t="str">
        <f>L_Nop</f>
        <v/>
      </c>
      <c r="AD52" s="104"/>
      <c r="AE52" s="105"/>
      <c r="AF52" s="105"/>
      <c r="AG52" s="105"/>
      <c r="AH52" s="106"/>
      <c r="AI52" s="107" t="str">
        <f>IF(LEN(C52)&lt;14,"",RIGHT(C52,2))</f>
        <v/>
      </c>
      <c r="AJ52" s="108" t="e">
        <f t="shared" si="10"/>
        <v>#VALUE!</v>
      </c>
      <c r="AK52" s="109" t="str">
        <f>IF(AA52="","",$AA52-$Q52*2)</f>
        <v/>
      </c>
      <c r="AL52" s="109" t="str">
        <f>L_luu1</f>
        <v/>
      </c>
      <c r="AM52" s="110" t="str">
        <f>L_luu2</f>
        <v/>
      </c>
      <c r="AN52" s="111" t="str">
        <f>L_Luu3</f>
        <v/>
      </c>
      <c r="AO52" s="110"/>
      <c r="AP52" s="110"/>
      <c r="AQ52" s="112" t="str">
        <f>L_Loc</f>
        <v/>
      </c>
      <c r="AR52" s="113" t="str">
        <f>L_Loc</f>
        <v/>
      </c>
      <c r="AT52" s="114">
        <v>286</v>
      </c>
    </row>
    <row r="53" spans="1:46" s="114" customFormat="1" ht="24.95" customHeight="1" x14ac:dyDescent="0.3">
      <c r="A53" s="91" t="str">
        <f>L_time</f>
        <v/>
      </c>
      <c r="B53" s="92" t="str">
        <f>L_TGca</f>
        <v/>
      </c>
      <c r="C53" s="116"/>
      <c r="D53" s="92" t="str">
        <f t="shared" si="8"/>
        <v/>
      </c>
      <c r="E53" s="94" t="str">
        <f>L_tt</f>
        <v/>
      </c>
      <c r="F53" s="156" t="str">
        <f>L_He</f>
        <v/>
      </c>
      <c r="G53" s="96" t="str">
        <f>L_MaHP</f>
        <v/>
      </c>
      <c r="H53" s="97" t="str">
        <f>L_Loc2</f>
        <v/>
      </c>
      <c r="I53" s="96" t="str">
        <f>L_Loc</f>
        <v/>
      </c>
      <c r="J53" s="96" t="str">
        <f>L_Loc</f>
        <v/>
      </c>
      <c r="K53" s="96" t="str">
        <f>L_Loc</f>
        <v/>
      </c>
      <c r="L53" s="98"/>
      <c r="M53" s="96" t="str">
        <f>_Ngay</f>
        <v/>
      </c>
      <c r="N53" s="99"/>
      <c r="O53" s="96" t="e">
        <f t="shared" si="9"/>
        <v>#VALUE!</v>
      </c>
      <c r="P53" s="96" t="e">
        <f>L_SV_P</f>
        <v>#VALUE!</v>
      </c>
      <c r="Q53" s="100" t="e">
        <f>L_SP</f>
        <v>#VALUE!</v>
      </c>
      <c r="R53" s="101"/>
      <c r="S53" s="101"/>
      <c r="T53" s="101"/>
      <c r="U53" s="101"/>
      <c r="V53" s="101"/>
      <c r="W53" s="101"/>
      <c r="X53" s="101"/>
      <c r="Y53" s="101"/>
      <c r="Z53" s="101"/>
      <c r="AA53" s="102"/>
      <c r="AB53" s="103" t="str">
        <f>L_cham</f>
        <v/>
      </c>
      <c r="AC53" s="103" t="str">
        <f>L_Nop</f>
        <v/>
      </c>
      <c r="AD53" s="104"/>
      <c r="AE53" s="105"/>
      <c r="AF53" s="105"/>
      <c r="AG53" s="105"/>
      <c r="AH53" s="106"/>
      <c r="AI53" s="107" t="str">
        <f>IF(LEN(C53)&lt;14,"",RIGHT(C53,2))</f>
        <v/>
      </c>
      <c r="AJ53" s="108" t="e">
        <f t="shared" si="10"/>
        <v>#VALUE!</v>
      </c>
      <c r="AK53" s="109" t="str">
        <f>IF(AA53="","",$AA53-$Q53*2)</f>
        <v/>
      </c>
      <c r="AL53" s="109" t="str">
        <f>L_luu1</f>
        <v/>
      </c>
      <c r="AM53" s="110" t="str">
        <f>L_luu2</f>
        <v/>
      </c>
      <c r="AN53" s="111" t="str">
        <f>L_Luu3</f>
        <v/>
      </c>
      <c r="AO53" s="110"/>
      <c r="AP53" s="110"/>
      <c r="AQ53" s="112" t="str">
        <f>L_Loc</f>
        <v/>
      </c>
      <c r="AR53" s="113" t="str">
        <f>L_Loc</f>
        <v/>
      </c>
      <c r="AT53" s="114">
        <v>286</v>
      </c>
    </row>
    <row r="54" spans="1:46" s="114" customFormat="1" ht="24.95" customHeight="1" x14ac:dyDescent="0.3">
      <c r="A54" s="91" t="str">
        <f>L_time</f>
        <v/>
      </c>
      <c r="B54" s="92" t="str">
        <f>L_TGca</f>
        <v/>
      </c>
      <c r="C54" s="116"/>
      <c r="D54" s="92" t="str">
        <f t="shared" si="8"/>
        <v/>
      </c>
      <c r="E54" s="94" t="str">
        <f>L_tt</f>
        <v/>
      </c>
      <c r="F54" s="156" t="str">
        <f>L_He</f>
        <v/>
      </c>
      <c r="G54" s="96" t="str">
        <f>L_MaHP</f>
        <v/>
      </c>
      <c r="H54" s="97" t="str">
        <f>L_Loc2</f>
        <v/>
      </c>
      <c r="I54" s="96" t="str">
        <f>L_Loc</f>
        <v/>
      </c>
      <c r="J54" s="96" t="str">
        <f>L_Loc</f>
        <v/>
      </c>
      <c r="K54" s="96" t="str">
        <f>L_Loc</f>
        <v/>
      </c>
      <c r="L54" s="98"/>
      <c r="M54" s="96" t="str">
        <f>_Ngay</f>
        <v/>
      </c>
      <c r="N54" s="99"/>
      <c r="O54" s="96" t="e">
        <f t="shared" si="9"/>
        <v>#VALUE!</v>
      </c>
      <c r="P54" s="96" t="e">
        <f>L_SV_P</f>
        <v>#VALUE!</v>
      </c>
      <c r="Q54" s="100" t="e">
        <f>L_SP</f>
        <v>#VALUE!</v>
      </c>
      <c r="R54" s="101"/>
      <c r="S54" s="101"/>
      <c r="T54" s="101"/>
      <c r="U54" s="101"/>
      <c r="V54" s="101"/>
      <c r="W54" s="101"/>
      <c r="X54" s="101"/>
      <c r="Y54" s="101"/>
      <c r="Z54" s="101"/>
      <c r="AA54" s="102"/>
      <c r="AB54" s="103" t="str">
        <f>L_cham</f>
        <v/>
      </c>
      <c r="AC54" s="103" t="str">
        <f>L_Nop</f>
        <v/>
      </c>
      <c r="AD54" s="104"/>
      <c r="AE54" s="105"/>
      <c r="AF54" s="105"/>
      <c r="AG54" s="105"/>
      <c r="AH54" s="106"/>
      <c r="AI54" s="107" t="str">
        <f>IF(LEN(C54)&lt;14,"",RIGHT(C54,2))</f>
        <v/>
      </c>
      <c r="AJ54" s="108" t="e">
        <f t="shared" si="10"/>
        <v>#VALUE!</v>
      </c>
      <c r="AK54" s="109" t="str">
        <f>IF(AA54="","",$AA54-$Q54*2)</f>
        <v/>
      </c>
      <c r="AL54" s="109" t="str">
        <f>L_luu1</f>
        <v/>
      </c>
      <c r="AM54" s="110" t="str">
        <f>L_luu2</f>
        <v/>
      </c>
      <c r="AN54" s="111" t="str">
        <f>L_Luu3</f>
        <v/>
      </c>
      <c r="AO54" s="110"/>
      <c r="AP54" s="110"/>
      <c r="AQ54" s="112" t="str">
        <f>L_Loc</f>
        <v/>
      </c>
      <c r="AR54" s="113" t="str">
        <f>L_Loc</f>
        <v/>
      </c>
      <c r="AT54" s="114">
        <v>286</v>
      </c>
    </row>
    <row r="55" spans="1:46" s="114" customFormat="1" ht="17.25" x14ac:dyDescent="0.3">
      <c r="A55" s="91" t="str">
        <f>L_time</f>
        <v/>
      </c>
      <c r="B55" s="92" t="str">
        <f>L_TGca</f>
        <v/>
      </c>
      <c r="C55" s="93"/>
      <c r="D55" s="92" t="str">
        <f t="shared" si="8"/>
        <v/>
      </c>
      <c r="E55" s="94" t="str">
        <f>L_tt</f>
        <v/>
      </c>
      <c r="F55" s="156" t="str">
        <f>L_He</f>
        <v/>
      </c>
      <c r="G55" s="96" t="str">
        <f>L_MaHP</f>
        <v/>
      </c>
      <c r="H55" s="97" t="str">
        <f>L_Loc2</f>
        <v/>
      </c>
      <c r="I55" s="96" t="str">
        <f>L_Loc</f>
        <v/>
      </c>
      <c r="J55" s="96" t="str">
        <f>L_Loc</f>
        <v/>
      </c>
      <c r="K55" s="96" t="str">
        <f>L_Loc</f>
        <v/>
      </c>
      <c r="L55" s="98"/>
      <c r="M55" s="96" t="str">
        <f>_Ngay</f>
        <v/>
      </c>
      <c r="N55" s="99"/>
      <c r="O55" s="96" t="e">
        <f t="shared" si="9"/>
        <v>#VALUE!</v>
      </c>
      <c r="P55" s="96" t="e">
        <f>L_SV_P</f>
        <v>#VALUE!</v>
      </c>
      <c r="Q55" s="100" t="e">
        <f>L_SP</f>
        <v>#VALUE!</v>
      </c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103" t="str">
        <f>L_cham</f>
        <v/>
      </c>
      <c r="AC55" s="103" t="str">
        <f>L_Nop</f>
        <v/>
      </c>
      <c r="AD55" s="104"/>
      <c r="AE55" s="105"/>
      <c r="AF55" s="105"/>
      <c r="AG55" s="105"/>
      <c r="AH55" s="106"/>
      <c r="AI55" s="107" t="str">
        <f>IF(LEN(C55)&lt;14,"",RIGHT(C55,2))</f>
        <v/>
      </c>
      <c r="AJ55" s="108" t="e">
        <f t="shared" si="10"/>
        <v>#VALUE!</v>
      </c>
      <c r="AK55" s="109" t="str">
        <f>IF(AA55="","",$AA55-$Q55*2)</f>
        <v/>
      </c>
      <c r="AL55" s="109" t="str">
        <f>L_luu1</f>
        <v/>
      </c>
      <c r="AM55" s="110" t="str">
        <f>L_luu2</f>
        <v/>
      </c>
      <c r="AN55" s="111" t="str">
        <f>L_Luu3</f>
        <v/>
      </c>
      <c r="AO55" s="110"/>
      <c r="AP55" s="110"/>
      <c r="AQ55" s="112" t="str">
        <f>L_Loc</f>
        <v/>
      </c>
      <c r="AR55" s="113" t="str">
        <f>L_Loc</f>
        <v/>
      </c>
      <c r="AT55" s="114">
        <v>286</v>
      </c>
    </row>
    <row r="56" spans="1:46" s="114" customFormat="1" ht="17.25" x14ac:dyDescent="0.3">
      <c r="A56" s="91" t="str">
        <f>L_time</f>
        <v/>
      </c>
      <c r="B56" s="92" t="str">
        <f>L_TGca</f>
        <v/>
      </c>
      <c r="C56" s="93"/>
      <c r="D56" s="92" t="str">
        <f t="shared" si="8"/>
        <v/>
      </c>
      <c r="E56" s="94" t="str">
        <f>L_tt</f>
        <v/>
      </c>
      <c r="F56" s="156" t="str">
        <f>L_He</f>
        <v/>
      </c>
      <c r="G56" s="96" t="str">
        <f>L_MaHP</f>
        <v/>
      </c>
      <c r="H56" s="97" t="str">
        <f>L_Loc2</f>
        <v/>
      </c>
      <c r="I56" s="96" t="str">
        <f>L_Loc</f>
        <v/>
      </c>
      <c r="J56" s="96" t="str">
        <f>L_Loc</f>
        <v/>
      </c>
      <c r="K56" s="96" t="str">
        <f>L_Loc</f>
        <v/>
      </c>
      <c r="L56" s="98"/>
      <c r="M56" s="96" t="str">
        <f>_Ngay</f>
        <v/>
      </c>
      <c r="N56" s="99"/>
      <c r="O56" s="96" t="e">
        <f t="shared" si="9"/>
        <v>#VALUE!</v>
      </c>
      <c r="P56" s="96" t="e">
        <f>L_SV_P</f>
        <v>#VALUE!</v>
      </c>
      <c r="Q56" s="100" t="e">
        <f>L_SP</f>
        <v>#VALUE!</v>
      </c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103" t="str">
        <f>L_cham</f>
        <v/>
      </c>
      <c r="AC56" s="103" t="str">
        <f>L_Nop</f>
        <v/>
      </c>
      <c r="AD56" s="104"/>
      <c r="AE56" s="105"/>
      <c r="AF56" s="105"/>
      <c r="AG56" s="105"/>
      <c r="AH56" s="106"/>
      <c r="AI56" s="107" t="str">
        <f>IF(LEN(C56)&lt;14,"",RIGHT(C56,2))</f>
        <v/>
      </c>
      <c r="AJ56" s="108" t="e">
        <f t="shared" si="10"/>
        <v>#VALUE!</v>
      </c>
      <c r="AK56" s="109" t="str">
        <f>IF(AA56="","",$AA56-$Q56*2)</f>
        <v/>
      </c>
      <c r="AL56" s="109" t="str">
        <f>L_luu1</f>
        <v/>
      </c>
      <c r="AM56" s="110" t="str">
        <f>L_luu2</f>
        <v/>
      </c>
      <c r="AN56" s="111" t="str">
        <f>L_Luu3</f>
        <v/>
      </c>
      <c r="AO56" s="110"/>
      <c r="AP56" s="110"/>
      <c r="AQ56" s="112" t="str">
        <f>L_Loc</f>
        <v/>
      </c>
      <c r="AR56" s="113" t="str">
        <f>L_Loc</f>
        <v/>
      </c>
      <c r="AT56" s="114">
        <v>286</v>
      </c>
    </row>
    <row r="57" spans="1:46" s="114" customFormat="1" ht="30" customHeight="1" x14ac:dyDescent="0.3">
      <c r="A57" s="91" t="str">
        <f>L_time</f>
        <v/>
      </c>
      <c r="B57" s="92" t="str">
        <f>L_TGca</f>
        <v/>
      </c>
      <c r="C57" s="134"/>
      <c r="D57" s="92" t="str">
        <f t="shared" si="8"/>
        <v/>
      </c>
      <c r="E57" s="94" t="str">
        <f>L_tt</f>
        <v/>
      </c>
      <c r="F57" s="156" t="str">
        <f>L_He</f>
        <v/>
      </c>
      <c r="G57" s="96" t="str">
        <f>L_MaHP</f>
        <v/>
      </c>
      <c r="H57" s="97" t="str">
        <f>L_Loc2</f>
        <v/>
      </c>
      <c r="I57" s="96" t="str">
        <f>L_Loc</f>
        <v/>
      </c>
      <c r="J57" s="96" t="str">
        <f>L_Loc</f>
        <v/>
      </c>
      <c r="K57" s="96" t="str">
        <f>L_Loc</f>
        <v/>
      </c>
      <c r="L57" s="98"/>
      <c r="M57" s="96" t="str">
        <f>_Ngay</f>
        <v/>
      </c>
      <c r="N57" s="99"/>
      <c r="O57" s="96" t="e">
        <f t="shared" ref="O57:O120" si="11">L_SoSV</f>
        <v>#VALUE!</v>
      </c>
      <c r="P57" s="96" t="e">
        <f>L_SV_P</f>
        <v>#VALUE!</v>
      </c>
      <c r="Q57" s="100" t="e">
        <f>L_SP</f>
        <v>#VALUE!</v>
      </c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103" t="str">
        <f>L_cham</f>
        <v/>
      </c>
      <c r="AC57" s="103" t="str">
        <f>L_Nop</f>
        <v/>
      </c>
      <c r="AD57" s="104"/>
      <c r="AE57" s="105"/>
      <c r="AF57" s="105"/>
      <c r="AG57" s="105"/>
      <c r="AH57" s="106"/>
      <c r="AI57" s="107" t="str">
        <f>IF(LEN(C57)&lt;14,"",RIGHT(C57,2))</f>
        <v/>
      </c>
      <c r="AJ57" s="108" t="e">
        <f t="shared" si="10"/>
        <v>#VALUE!</v>
      </c>
      <c r="AK57" s="109" t="str">
        <f>IF(AA57="","",$AA57-$Q57*2)</f>
        <v/>
      </c>
      <c r="AL57" s="109" t="str">
        <f>L_luu1</f>
        <v/>
      </c>
      <c r="AM57" s="110" t="str">
        <f>L_luu2</f>
        <v/>
      </c>
      <c r="AN57" s="111" t="str">
        <f>L_Luu3</f>
        <v/>
      </c>
      <c r="AO57" s="110"/>
      <c r="AP57" s="110"/>
      <c r="AQ57" s="112" t="str">
        <f>L_Loc</f>
        <v/>
      </c>
      <c r="AR57" s="113" t="str">
        <f>L_Loc</f>
        <v/>
      </c>
      <c r="AT57" s="114">
        <v>286</v>
      </c>
    </row>
    <row r="58" spans="1:46" s="114" customFormat="1" ht="30" customHeight="1" x14ac:dyDescent="0.3">
      <c r="A58" s="91" t="str">
        <f>L_time</f>
        <v/>
      </c>
      <c r="B58" s="92" t="str">
        <f>L_TGca</f>
        <v/>
      </c>
      <c r="C58" s="116"/>
      <c r="D58" s="92" t="str">
        <f t="shared" si="8"/>
        <v/>
      </c>
      <c r="E58" s="94" t="str">
        <f>L_tt</f>
        <v/>
      </c>
      <c r="F58" s="156" t="str">
        <f>L_He</f>
        <v/>
      </c>
      <c r="G58" s="96" t="str">
        <f>L_MaHP</f>
        <v/>
      </c>
      <c r="H58" s="97" t="str">
        <f>L_Loc2</f>
        <v/>
      </c>
      <c r="I58" s="96" t="str">
        <f>L_Loc</f>
        <v/>
      </c>
      <c r="J58" s="96" t="str">
        <f>L_Loc</f>
        <v/>
      </c>
      <c r="K58" s="96" t="str">
        <f>L_Loc</f>
        <v/>
      </c>
      <c r="L58" s="98"/>
      <c r="M58" s="96" t="str">
        <f>_Ngay</f>
        <v/>
      </c>
      <c r="N58" s="99"/>
      <c r="O58" s="96" t="e">
        <f t="shared" si="11"/>
        <v>#VALUE!</v>
      </c>
      <c r="P58" s="96" t="e">
        <f>L_SV_P</f>
        <v>#VALUE!</v>
      </c>
      <c r="Q58" s="100" t="e">
        <f>L_SP</f>
        <v>#VALUE!</v>
      </c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103" t="str">
        <f>L_cham</f>
        <v/>
      </c>
      <c r="AC58" s="103" t="str">
        <f>L_Nop</f>
        <v/>
      </c>
      <c r="AD58" s="104"/>
      <c r="AE58" s="105"/>
      <c r="AF58" s="105"/>
      <c r="AG58" s="105"/>
      <c r="AH58" s="106"/>
      <c r="AI58" s="107" t="str">
        <f>IF(LEN(C58)&lt;14,"",RIGHT(C58,2))</f>
        <v/>
      </c>
      <c r="AJ58" s="108" t="e">
        <f t="shared" si="10"/>
        <v>#VALUE!</v>
      </c>
      <c r="AK58" s="109" t="str">
        <f>IF(AA58="","",$AA58-$Q58*2)</f>
        <v/>
      </c>
      <c r="AL58" s="109" t="str">
        <f>L_luu1</f>
        <v/>
      </c>
      <c r="AM58" s="110" t="str">
        <f>L_luu2</f>
        <v/>
      </c>
      <c r="AN58" s="111" t="str">
        <f>L_Luu3</f>
        <v/>
      </c>
      <c r="AO58" s="110"/>
      <c r="AP58" s="110"/>
      <c r="AQ58" s="112" t="str">
        <f>L_Loc</f>
        <v/>
      </c>
      <c r="AR58" s="113" t="str">
        <f>L_Loc</f>
        <v/>
      </c>
      <c r="AT58" s="114">
        <v>286</v>
      </c>
    </row>
    <row r="59" spans="1:46" s="114" customFormat="1" ht="30" customHeight="1" x14ac:dyDescent="0.3">
      <c r="A59" s="91" t="str">
        <f>L_time</f>
        <v/>
      </c>
      <c r="B59" s="92" t="str">
        <f>L_TGca</f>
        <v/>
      </c>
      <c r="C59" s="116"/>
      <c r="D59" s="92" t="str">
        <f t="shared" si="8"/>
        <v/>
      </c>
      <c r="E59" s="94" t="str">
        <f>L_tt</f>
        <v/>
      </c>
      <c r="F59" s="156" t="str">
        <f>L_He</f>
        <v/>
      </c>
      <c r="G59" s="96" t="str">
        <f>L_MaHP</f>
        <v/>
      </c>
      <c r="H59" s="97" t="str">
        <f>L_Loc2</f>
        <v/>
      </c>
      <c r="I59" s="96" t="str">
        <f>L_Loc</f>
        <v/>
      </c>
      <c r="J59" s="96" t="str">
        <f>L_Loc</f>
        <v/>
      </c>
      <c r="K59" s="96" t="str">
        <f>L_Loc</f>
        <v/>
      </c>
      <c r="L59" s="98"/>
      <c r="M59" s="96" t="str">
        <f>_Ngay</f>
        <v/>
      </c>
      <c r="N59" s="99"/>
      <c r="O59" s="96" t="e">
        <f t="shared" si="11"/>
        <v>#VALUE!</v>
      </c>
      <c r="P59" s="96" t="e">
        <f>L_SV_P</f>
        <v>#VALUE!</v>
      </c>
      <c r="Q59" s="100" t="e">
        <f>L_SP</f>
        <v>#VALUE!</v>
      </c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103" t="str">
        <f>L_cham</f>
        <v/>
      </c>
      <c r="AC59" s="103" t="str">
        <f>L_Nop</f>
        <v/>
      </c>
      <c r="AD59" s="104"/>
      <c r="AE59" s="105"/>
      <c r="AF59" s="105"/>
      <c r="AG59" s="105"/>
      <c r="AH59" s="106"/>
      <c r="AI59" s="107" t="str">
        <f>IF(LEN(C59)&lt;14,"",RIGHT(C59,2))</f>
        <v/>
      </c>
      <c r="AJ59" s="108" t="e">
        <f t="shared" si="10"/>
        <v>#VALUE!</v>
      </c>
      <c r="AK59" s="109" t="str">
        <f>IF(AA59="","",$AA59-$Q59*2)</f>
        <v/>
      </c>
      <c r="AL59" s="109" t="str">
        <f>L_luu1</f>
        <v/>
      </c>
      <c r="AM59" s="110" t="str">
        <f>L_luu2</f>
        <v/>
      </c>
      <c r="AN59" s="111" t="str">
        <f>L_Luu3</f>
        <v/>
      </c>
      <c r="AO59" s="110"/>
      <c r="AP59" s="110"/>
      <c r="AQ59" s="112" t="str">
        <f>L_Loc</f>
        <v/>
      </c>
      <c r="AR59" s="113" t="str">
        <f>L_Loc</f>
        <v/>
      </c>
      <c r="AT59" s="114">
        <v>286</v>
      </c>
    </row>
    <row r="60" spans="1:46" s="114" customFormat="1" ht="30" customHeight="1" x14ac:dyDescent="0.3">
      <c r="A60" s="91" t="str">
        <f>L_time</f>
        <v/>
      </c>
      <c r="B60" s="92" t="str">
        <f>L_TGca</f>
        <v/>
      </c>
      <c r="C60" s="93"/>
      <c r="D60" s="92" t="str">
        <f t="shared" si="8"/>
        <v/>
      </c>
      <c r="E60" s="94" t="str">
        <f>L_tt</f>
        <v/>
      </c>
      <c r="F60" s="156" t="str">
        <f>L_He</f>
        <v/>
      </c>
      <c r="G60" s="96" t="str">
        <f>L_MaHP</f>
        <v/>
      </c>
      <c r="H60" s="97" t="str">
        <f>L_Loc2</f>
        <v/>
      </c>
      <c r="I60" s="96" t="str">
        <f>L_Loc</f>
        <v/>
      </c>
      <c r="J60" s="96" t="str">
        <f>L_Loc</f>
        <v/>
      </c>
      <c r="K60" s="96" t="str">
        <f>L_Loc</f>
        <v/>
      </c>
      <c r="L60" s="98"/>
      <c r="M60" s="96" t="str">
        <f>_Ngay</f>
        <v/>
      </c>
      <c r="N60" s="99"/>
      <c r="O60" s="96" t="e">
        <f t="shared" si="11"/>
        <v>#VALUE!</v>
      </c>
      <c r="P60" s="96" t="e">
        <f>L_SV_P</f>
        <v>#VALUE!</v>
      </c>
      <c r="Q60" s="100" t="e">
        <f>L_SP</f>
        <v>#VALUE!</v>
      </c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103" t="str">
        <f>L_cham</f>
        <v/>
      </c>
      <c r="AC60" s="103" t="str">
        <f>L_Nop</f>
        <v/>
      </c>
      <c r="AD60" s="104"/>
      <c r="AE60" s="105"/>
      <c r="AF60" s="105"/>
      <c r="AG60" s="105"/>
      <c r="AH60" s="106"/>
      <c r="AI60" s="107" t="str">
        <f>IF(LEN(C60)&lt;14,"",RIGHT(C60,2))</f>
        <v/>
      </c>
      <c r="AJ60" s="108" t="e">
        <f t="shared" si="10"/>
        <v>#VALUE!</v>
      </c>
      <c r="AK60" s="109" t="str">
        <f>IF(AA60="","",$AA60-$Q60*2)</f>
        <v/>
      </c>
      <c r="AL60" s="109" t="str">
        <f>L_luu1</f>
        <v/>
      </c>
      <c r="AM60" s="110" t="str">
        <f>L_luu2</f>
        <v/>
      </c>
      <c r="AN60" s="111" t="str">
        <f>L_Luu3</f>
        <v/>
      </c>
      <c r="AO60" s="110"/>
      <c r="AP60" s="110"/>
      <c r="AQ60" s="112" t="str">
        <f>L_Loc</f>
        <v/>
      </c>
      <c r="AR60" s="113" t="str">
        <f>L_Loc</f>
        <v/>
      </c>
      <c r="AT60" s="114">
        <v>286</v>
      </c>
    </row>
    <row r="61" spans="1:46" s="114" customFormat="1" ht="17.25" x14ac:dyDescent="0.3">
      <c r="A61" s="91" t="str">
        <f>L_time</f>
        <v/>
      </c>
      <c r="B61" s="92" t="str">
        <f>L_TGca</f>
        <v/>
      </c>
      <c r="C61" s="116"/>
      <c r="D61" s="92" t="str">
        <f t="shared" si="8"/>
        <v/>
      </c>
      <c r="E61" s="94" t="str">
        <f>L_tt</f>
        <v/>
      </c>
      <c r="F61" s="156" t="str">
        <f>L_He</f>
        <v/>
      </c>
      <c r="G61" s="96" t="str">
        <f>L_MaHP</f>
        <v/>
      </c>
      <c r="H61" s="97" t="str">
        <f>L_Loc2</f>
        <v/>
      </c>
      <c r="I61" s="96" t="str">
        <f>L_Loc</f>
        <v/>
      </c>
      <c r="J61" s="96" t="str">
        <f>L_Loc</f>
        <v/>
      </c>
      <c r="K61" s="96" t="str">
        <f>L_Loc</f>
        <v/>
      </c>
      <c r="L61" s="98"/>
      <c r="M61" s="96" t="str">
        <f>_Ngay</f>
        <v/>
      </c>
      <c r="N61" s="99"/>
      <c r="O61" s="96" t="e">
        <f t="shared" si="11"/>
        <v>#VALUE!</v>
      </c>
      <c r="P61" s="96" t="e">
        <f>L_SV_P</f>
        <v>#VALUE!</v>
      </c>
      <c r="Q61" s="100" t="e">
        <f>L_SP</f>
        <v>#VALUE!</v>
      </c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103" t="str">
        <f>L_cham</f>
        <v/>
      </c>
      <c r="AC61" s="103" t="str">
        <f>L_Nop</f>
        <v/>
      </c>
      <c r="AD61" s="104"/>
      <c r="AE61" s="105"/>
      <c r="AF61" s="105"/>
      <c r="AG61" s="105"/>
      <c r="AH61" s="106"/>
      <c r="AI61" s="107" t="str">
        <f>IF(LEN(C61)&lt;14,"",RIGHT(C61,2))</f>
        <v/>
      </c>
      <c r="AJ61" s="108" t="e">
        <f t="shared" si="10"/>
        <v>#VALUE!</v>
      </c>
      <c r="AK61" s="109" t="str">
        <f>IF(AA61="","",$AA61-$Q61*2)</f>
        <v/>
      </c>
      <c r="AL61" s="109" t="str">
        <f>L_luu1</f>
        <v/>
      </c>
      <c r="AM61" s="110" t="str">
        <f>L_luu2</f>
        <v/>
      </c>
      <c r="AN61" s="111" t="str">
        <f>L_Luu3</f>
        <v/>
      </c>
      <c r="AO61" s="110"/>
      <c r="AP61" s="110"/>
      <c r="AQ61" s="112" t="str">
        <f>L_Loc</f>
        <v/>
      </c>
      <c r="AR61" s="113" t="str">
        <f>L_Loc</f>
        <v/>
      </c>
      <c r="AT61" s="114">
        <v>286</v>
      </c>
    </row>
    <row r="62" spans="1:46" s="114" customFormat="1" ht="17.25" x14ac:dyDescent="0.3">
      <c r="A62" s="91" t="str">
        <f>L_time</f>
        <v/>
      </c>
      <c r="B62" s="92" t="str">
        <f>L_TGca</f>
        <v/>
      </c>
      <c r="C62" s="93"/>
      <c r="D62" s="92" t="str">
        <f t="shared" si="8"/>
        <v/>
      </c>
      <c r="E62" s="94" t="str">
        <f>L_tt</f>
        <v/>
      </c>
      <c r="F62" s="156" t="str">
        <f>L_He</f>
        <v/>
      </c>
      <c r="G62" s="96" t="str">
        <f>L_MaHP</f>
        <v/>
      </c>
      <c r="H62" s="97" t="str">
        <f>L_Loc2</f>
        <v/>
      </c>
      <c r="I62" s="96" t="str">
        <f>L_Loc</f>
        <v/>
      </c>
      <c r="J62" s="96" t="str">
        <f>L_Loc</f>
        <v/>
      </c>
      <c r="K62" s="96" t="str">
        <f>L_Loc</f>
        <v/>
      </c>
      <c r="L62" s="98"/>
      <c r="M62" s="96" t="str">
        <f>_Ngay</f>
        <v/>
      </c>
      <c r="N62" s="99"/>
      <c r="O62" s="96" t="e">
        <f t="shared" si="11"/>
        <v>#VALUE!</v>
      </c>
      <c r="P62" s="96" t="e">
        <f>L_SV_P</f>
        <v>#VALUE!</v>
      </c>
      <c r="Q62" s="100" t="e">
        <f>L_SP</f>
        <v>#VALUE!</v>
      </c>
      <c r="R62" s="101"/>
      <c r="S62" s="101"/>
      <c r="T62" s="101"/>
      <c r="U62" s="101"/>
      <c r="V62" s="101"/>
      <c r="W62" s="101"/>
      <c r="X62" s="101"/>
      <c r="Y62" s="101"/>
      <c r="Z62" s="101"/>
      <c r="AA62" s="102"/>
      <c r="AB62" s="103" t="str">
        <f>L_cham</f>
        <v/>
      </c>
      <c r="AC62" s="103" t="str">
        <f>L_Nop</f>
        <v/>
      </c>
      <c r="AD62" s="104"/>
      <c r="AE62" s="105"/>
      <c r="AF62" s="105"/>
      <c r="AG62" s="105"/>
      <c r="AH62" s="106"/>
      <c r="AI62" s="107" t="str">
        <f>IF(LEN(C62)&lt;14,"",RIGHT(C62,2))</f>
        <v/>
      </c>
      <c r="AJ62" s="108" t="e">
        <f t="shared" si="10"/>
        <v>#VALUE!</v>
      </c>
      <c r="AK62" s="109" t="str">
        <f>IF(AA62="","",$AA62-$Q62*2)</f>
        <v/>
      </c>
      <c r="AL62" s="109" t="str">
        <f>L_luu1</f>
        <v/>
      </c>
      <c r="AM62" s="110" t="str">
        <f>L_luu2</f>
        <v/>
      </c>
      <c r="AN62" s="111" t="str">
        <f>L_Luu3</f>
        <v/>
      </c>
      <c r="AO62" s="110"/>
      <c r="AP62" s="110"/>
      <c r="AQ62" s="112" t="str">
        <f>L_Loc</f>
        <v/>
      </c>
      <c r="AR62" s="113" t="str">
        <f>L_Loc</f>
        <v/>
      </c>
      <c r="AT62" s="114">
        <v>286</v>
      </c>
    </row>
    <row r="63" spans="1:46" s="114" customFormat="1" ht="17.25" x14ac:dyDescent="0.3">
      <c r="A63" s="91" t="str">
        <f>L_time</f>
        <v/>
      </c>
      <c r="B63" s="92" t="str">
        <f>L_TGca</f>
        <v/>
      </c>
      <c r="C63" s="134"/>
      <c r="D63" s="92" t="str">
        <f t="shared" si="8"/>
        <v/>
      </c>
      <c r="E63" s="94" t="str">
        <f>L_tt</f>
        <v/>
      </c>
      <c r="F63" s="156" t="str">
        <f>L_He</f>
        <v/>
      </c>
      <c r="G63" s="96" t="str">
        <f>L_MaHP</f>
        <v/>
      </c>
      <c r="H63" s="97" t="str">
        <f>L_Loc2</f>
        <v/>
      </c>
      <c r="I63" s="96" t="str">
        <f>L_Loc</f>
        <v/>
      </c>
      <c r="J63" s="96" t="str">
        <f>L_Loc</f>
        <v/>
      </c>
      <c r="K63" s="96" t="str">
        <f>L_Loc</f>
        <v/>
      </c>
      <c r="L63" s="98"/>
      <c r="M63" s="96" t="str">
        <f>_Ngay</f>
        <v/>
      </c>
      <c r="N63" s="99"/>
      <c r="O63" s="96" t="e">
        <f t="shared" si="11"/>
        <v>#VALUE!</v>
      </c>
      <c r="P63" s="96" t="e">
        <f>L_SV_P</f>
        <v>#VALUE!</v>
      </c>
      <c r="Q63" s="100" t="e">
        <f>L_SP</f>
        <v>#VALUE!</v>
      </c>
      <c r="R63" s="101"/>
      <c r="S63" s="101"/>
      <c r="T63" s="101"/>
      <c r="U63" s="101"/>
      <c r="V63" s="101"/>
      <c r="W63" s="101"/>
      <c r="X63" s="101"/>
      <c r="Y63" s="101"/>
      <c r="Z63" s="101"/>
      <c r="AA63" s="102"/>
      <c r="AB63" s="103" t="str">
        <f>L_cham</f>
        <v/>
      </c>
      <c r="AC63" s="103" t="str">
        <f>L_Nop</f>
        <v/>
      </c>
      <c r="AD63" s="104"/>
      <c r="AE63" s="105"/>
      <c r="AF63" s="105"/>
      <c r="AG63" s="105"/>
      <c r="AH63" s="106"/>
      <c r="AI63" s="107" t="str">
        <f>IF(LEN(C63)&lt;14,"",RIGHT(C63,2))</f>
        <v/>
      </c>
      <c r="AJ63" s="108" t="e">
        <f t="shared" si="10"/>
        <v>#VALUE!</v>
      </c>
      <c r="AK63" s="109" t="str">
        <f>IF(AA63="","",$AA63-$Q63*2)</f>
        <v/>
      </c>
      <c r="AL63" s="109" t="str">
        <f>L_luu1</f>
        <v/>
      </c>
      <c r="AM63" s="110" t="str">
        <f>L_luu2</f>
        <v/>
      </c>
      <c r="AN63" s="111" t="str">
        <f>L_Luu3</f>
        <v/>
      </c>
      <c r="AO63" s="110"/>
      <c r="AP63" s="110"/>
      <c r="AQ63" s="112" t="str">
        <f>L_Loc</f>
        <v/>
      </c>
      <c r="AR63" s="113" t="str">
        <f>L_Loc</f>
        <v/>
      </c>
      <c r="AT63" s="114">
        <v>286</v>
      </c>
    </row>
    <row r="64" spans="1:46" s="114" customFormat="1" ht="17.25" x14ac:dyDescent="0.3">
      <c r="A64" s="91" t="str">
        <f>L_time</f>
        <v/>
      </c>
      <c r="B64" s="92" t="str">
        <f>L_TGca</f>
        <v/>
      </c>
      <c r="C64" s="93"/>
      <c r="D64" s="92" t="str">
        <f t="shared" si="8"/>
        <v/>
      </c>
      <c r="E64" s="94" t="str">
        <f>L_tt</f>
        <v/>
      </c>
      <c r="F64" s="156" t="str">
        <f>L_He</f>
        <v/>
      </c>
      <c r="G64" s="96" t="str">
        <f>L_MaHP</f>
        <v/>
      </c>
      <c r="H64" s="97" t="str">
        <f>L_Loc2</f>
        <v/>
      </c>
      <c r="I64" s="96" t="str">
        <f>L_Loc</f>
        <v/>
      </c>
      <c r="J64" s="96" t="str">
        <f>L_Loc</f>
        <v/>
      </c>
      <c r="K64" s="96" t="str">
        <f>L_Loc</f>
        <v/>
      </c>
      <c r="L64" s="98"/>
      <c r="M64" s="96" t="str">
        <f>_Ngay</f>
        <v/>
      </c>
      <c r="N64" s="99"/>
      <c r="O64" s="96" t="e">
        <f t="shared" si="11"/>
        <v>#VALUE!</v>
      </c>
      <c r="P64" s="96" t="e">
        <f>L_SV_P</f>
        <v>#VALUE!</v>
      </c>
      <c r="Q64" s="100" t="e">
        <f>L_SP</f>
        <v>#VALUE!</v>
      </c>
      <c r="R64" s="101"/>
      <c r="S64" s="101"/>
      <c r="T64" s="101"/>
      <c r="U64" s="101"/>
      <c r="V64" s="101"/>
      <c r="W64" s="101"/>
      <c r="X64" s="101"/>
      <c r="Y64" s="101"/>
      <c r="Z64" s="101"/>
      <c r="AA64" s="102"/>
      <c r="AB64" s="103" t="str">
        <f>L_cham</f>
        <v/>
      </c>
      <c r="AC64" s="103" t="str">
        <f>L_Nop</f>
        <v/>
      </c>
      <c r="AD64" s="104"/>
      <c r="AE64" s="105"/>
      <c r="AF64" s="105"/>
      <c r="AG64" s="105"/>
      <c r="AH64" s="106"/>
      <c r="AI64" s="107" t="str">
        <f>IF(LEN(C64)&lt;14,"",RIGHT(C64,2))</f>
        <v/>
      </c>
      <c r="AJ64" s="108" t="e">
        <f t="shared" si="10"/>
        <v>#VALUE!</v>
      </c>
      <c r="AK64" s="109" t="str">
        <f>IF(AA64="","",$AA64-$Q64*2)</f>
        <v/>
      </c>
      <c r="AL64" s="109" t="str">
        <f>L_luu1</f>
        <v/>
      </c>
      <c r="AM64" s="110" t="str">
        <f>L_luu2</f>
        <v/>
      </c>
      <c r="AN64" s="111" t="str">
        <f>L_Luu3</f>
        <v/>
      </c>
      <c r="AO64" s="110"/>
      <c r="AP64" s="110"/>
      <c r="AQ64" s="112" t="str">
        <f>L_Loc</f>
        <v/>
      </c>
      <c r="AR64" s="113" t="str">
        <f>L_Loc</f>
        <v/>
      </c>
      <c r="AT64" s="114">
        <v>286</v>
      </c>
    </row>
    <row r="65" spans="1:46" s="114" customFormat="1" ht="30" customHeight="1" x14ac:dyDescent="0.3">
      <c r="A65" s="91" t="str">
        <f>L_time</f>
        <v/>
      </c>
      <c r="B65" s="92" t="str">
        <f>L_TGca</f>
        <v/>
      </c>
      <c r="C65" s="93"/>
      <c r="D65" s="92" t="str">
        <f t="shared" si="8"/>
        <v/>
      </c>
      <c r="E65" s="94" t="str">
        <f>L_tt</f>
        <v/>
      </c>
      <c r="F65" s="156" t="str">
        <f>L_He</f>
        <v/>
      </c>
      <c r="G65" s="96" t="str">
        <f>L_MaHP</f>
        <v/>
      </c>
      <c r="H65" s="97" t="str">
        <f>L_Loc2</f>
        <v/>
      </c>
      <c r="I65" s="96" t="str">
        <f>L_Loc</f>
        <v/>
      </c>
      <c r="J65" s="96" t="str">
        <f>L_Loc</f>
        <v/>
      </c>
      <c r="K65" s="96" t="str">
        <f>L_Loc</f>
        <v/>
      </c>
      <c r="L65" s="98"/>
      <c r="M65" s="96" t="str">
        <f>_Ngay</f>
        <v/>
      </c>
      <c r="N65" s="99"/>
      <c r="O65" s="96" t="e">
        <f t="shared" si="11"/>
        <v>#VALUE!</v>
      </c>
      <c r="P65" s="96" t="e">
        <f>L_SV_P</f>
        <v>#VALUE!</v>
      </c>
      <c r="Q65" s="100" t="e">
        <f>L_SP</f>
        <v>#VALUE!</v>
      </c>
      <c r="R65" s="101"/>
      <c r="S65" s="101"/>
      <c r="T65" s="101"/>
      <c r="U65" s="101"/>
      <c r="V65" s="101"/>
      <c r="W65" s="101"/>
      <c r="X65" s="101"/>
      <c r="Y65" s="101"/>
      <c r="Z65" s="101"/>
      <c r="AA65" s="102"/>
      <c r="AB65" s="103" t="str">
        <f>L_cham</f>
        <v/>
      </c>
      <c r="AC65" s="103" t="str">
        <f>L_Nop</f>
        <v/>
      </c>
      <c r="AD65" s="104"/>
      <c r="AE65" s="105"/>
      <c r="AF65" s="105"/>
      <c r="AG65" s="105"/>
      <c r="AH65" s="106"/>
      <c r="AI65" s="107" t="str">
        <f>IF(LEN(C65)&lt;14,"",RIGHT(C65,2))</f>
        <v/>
      </c>
      <c r="AJ65" s="108" t="e">
        <f t="shared" si="10"/>
        <v>#VALUE!</v>
      </c>
      <c r="AK65" s="109" t="str">
        <f>IF(AA65="","",$AA65-$Q65*2)</f>
        <v/>
      </c>
      <c r="AL65" s="109" t="str">
        <f>L_luu1</f>
        <v/>
      </c>
      <c r="AM65" s="110" t="str">
        <f>L_luu2</f>
        <v/>
      </c>
      <c r="AN65" s="111" t="str">
        <f>L_Luu3</f>
        <v/>
      </c>
      <c r="AO65" s="110"/>
      <c r="AP65" s="110"/>
      <c r="AQ65" s="112" t="str">
        <f>L_Loc</f>
        <v/>
      </c>
      <c r="AR65" s="113" t="str">
        <f>L_Loc</f>
        <v/>
      </c>
      <c r="AT65" s="114">
        <v>286</v>
      </c>
    </row>
    <row r="66" spans="1:46" s="114" customFormat="1" ht="30" customHeight="1" x14ac:dyDescent="0.3">
      <c r="A66" s="91" t="str">
        <f>L_time</f>
        <v/>
      </c>
      <c r="B66" s="92" t="str">
        <f>L_TGca</f>
        <v/>
      </c>
      <c r="C66" s="158"/>
      <c r="D66" s="92" t="str">
        <f t="shared" si="8"/>
        <v/>
      </c>
      <c r="E66" s="94" t="str">
        <f>L_tt</f>
        <v/>
      </c>
      <c r="F66" s="156" t="str">
        <f>L_He</f>
        <v/>
      </c>
      <c r="G66" s="96" t="str">
        <f>L_MaHP</f>
        <v/>
      </c>
      <c r="H66" s="97" t="str">
        <f>L_Loc2</f>
        <v/>
      </c>
      <c r="I66" s="96" t="str">
        <f>L_Loc</f>
        <v/>
      </c>
      <c r="J66" s="96" t="str">
        <f>L_Loc</f>
        <v/>
      </c>
      <c r="K66" s="96" t="str">
        <f>L_Loc</f>
        <v/>
      </c>
      <c r="L66" s="98"/>
      <c r="M66" s="96" t="str">
        <f>_Ngay</f>
        <v/>
      </c>
      <c r="N66" s="99"/>
      <c r="O66" s="96" t="e">
        <f t="shared" si="11"/>
        <v>#VALUE!</v>
      </c>
      <c r="P66" s="96" t="e">
        <f>L_SV_P</f>
        <v>#VALUE!</v>
      </c>
      <c r="Q66" s="100" t="e">
        <f>L_SP</f>
        <v>#VALUE!</v>
      </c>
      <c r="R66" s="101"/>
      <c r="S66" s="101"/>
      <c r="T66" s="101"/>
      <c r="U66" s="101"/>
      <c r="V66" s="101"/>
      <c r="W66" s="101"/>
      <c r="X66" s="101"/>
      <c r="Y66" s="101"/>
      <c r="Z66" s="101"/>
      <c r="AA66" s="102"/>
      <c r="AB66" s="103" t="str">
        <f>L_cham</f>
        <v/>
      </c>
      <c r="AC66" s="103" t="str">
        <f>L_Nop</f>
        <v/>
      </c>
      <c r="AD66" s="104"/>
      <c r="AE66" s="105"/>
      <c r="AF66" s="105"/>
      <c r="AG66" s="105"/>
      <c r="AH66" s="106"/>
      <c r="AI66" s="107" t="str">
        <f>IF(LEN(C66)&lt;14,"",RIGHT(C66,2))</f>
        <v/>
      </c>
      <c r="AJ66" s="108" t="e">
        <f t="shared" si="10"/>
        <v>#VALUE!</v>
      </c>
      <c r="AK66" s="109" t="str">
        <f>IF(AA66="","",$AA66-$Q66*2)</f>
        <v/>
      </c>
      <c r="AL66" s="109" t="str">
        <f>L_luu1</f>
        <v/>
      </c>
      <c r="AM66" s="110" t="str">
        <f>L_luu2</f>
        <v/>
      </c>
      <c r="AN66" s="111" t="str">
        <f>L_Luu3</f>
        <v/>
      </c>
      <c r="AO66" s="110"/>
      <c r="AP66" s="110"/>
      <c r="AQ66" s="112" t="str">
        <f>L_Loc</f>
        <v/>
      </c>
      <c r="AR66" s="113" t="str">
        <f>L_Loc</f>
        <v/>
      </c>
      <c r="AT66" s="114">
        <v>286</v>
      </c>
    </row>
    <row r="67" spans="1:46" s="114" customFormat="1" ht="30" customHeight="1" x14ac:dyDescent="0.3">
      <c r="A67" s="91" t="str">
        <f>L_time</f>
        <v/>
      </c>
      <c r="B67" s="92" t="str">
        <f>L_TGca</f>
        <v/>
      </c>
      <c r="C67" s="93"/>
      <c r="D67" s="92" t="str">
        <f t="shared" si="8"/>
        <v/>
      </c>
      <c r="E67" s="94" t="str">
        <f>L_tt</f>
        <v/>
      </c>
      <c r="F67" s="156" t="str">
        <f>L_He</f>
        <v/>
      </c>
      <c r="G67" s="96" t="str">
        <f>L_MaHP</f>
        <v/>
      </c>
      <c r="H67" s="97" t="str">
        <f>L_Loc2</f>
        <v/>
      </c>
      <c r="I67" s="96" t="str">
        <f>L_Loc</f>
        <v/>
      </c>
      <c r="J67" s="96" t="str">
        <f>L_Loc</f>
        <v/>
      </c>
      <c r="K67" s="96" t="str">
        <f>L_Loc</f>
        <v/>
      </c>
      <c r="L67" s="98"/>
      <c r="M67" s="96" t="str">
        <f>_Ngay</f>
        <v/>
      </c>
      <c r="N67" s="99"/>
      <c r="O67" s="96" t="e">
        <f t="shared" si="11"/>
        <v>#VALUE!</v>
      </c>
      <c r="P67" s="96" t="e">
        <f>L_SV_P</f>
        <v>#VALUE!</v>
      </c>
      <c r="Q67" s="100" t="e">
        <f>L_SP</f>
        <v>#VALUE!</v>
      </c>
      <c r="R67" s="101"/>
      <c r="S67" s="101"/>
      <c r="T67" s="101"/>
      <c r="U67" s="101"/>
      <c r="V67" s="101"/>
      <c r="W67" s="101"/>
      <c r="X67" s="101"/>
      <c r="Y67" s="101"/>
      <c r="Z67" s="101"/>
      <c r="AA67" s="102"/>
      <c r="AB67" s="103" t="str">
        <f>L_cham</f>
        <v/>
      </c>
      <c r="AC67" s="103" t="str">
        <f>L_Nop</f>
        <v/>
      </c>
      <c r="AD67" s="104"/>
      <c r="AE67" s="105"/>
      <c r="AF67" s="105"/>
      <c r="AG67" s="105"/>
      <c r="AH67" s="106"/>
      <c r="AI67" s="107" t="str">
        <f>IF(LEN(C67)&lt;14,"",RIGHT(C67,2))</f>
        <v/>
      </c>
      <c r="AJ67" s="108" t="e">
        <f t="shared" si="10"/>
        <v>#VALUE!</v>
      </c>
      <c r="AK67" s="109" t="str">
        <f>IF(AA67="","",$AA67-$Q67*2)</f>
        <v/>
      </c>
      <c r="AL67" s="109" t="str">
        <f>L_luu1</f>
        <v/>
      </c>
      <c r="AM67" s="110" t="str">
        <f>L_luu2</f>
        <v/>
      </c>
      <c r="AN67" s="111" t="str">
        <f>L_Luu3</f>
        <v/>
      </c>
      <c r="AO67" s="110"/>
      <c r="AP67" s="110"/>
      <c r="AQ67" s="112" t="str">
        <f>L_Loc</f>
        <v/>
      </c>
      <c r="AR67" s="113" t="str">
        <f>L_Loc</f>
        <v/>
      </c>
      <c r="AT67" s="114">
        <v>286</v>
      </c>
    </row>
    <row r="68" spans="1:46" s="114" customFormat="1" ht="30" customHeight="1" x14ac:dyDescent="0.3">
      <c r="A68" s="91" t="str">
        <f>L_time</f>
        <v/>
      </c>
      <c r="B68" s="92" t="str">
        <f>L_TGca</f>
        <v/>
      </c>
      <c r="C68" s="116"/>
      <c r="D68" s="92" t="str">
        <f t="shared" si="8"/>
        <v/>
      </c>
      <c r="E68" s="94" t="str">
        <f>L_tt</f>
        <v/>
      </c>
      <c r="F68" s="156" t="str">
        <f>L_He</f>
        <v/>
      </c>
      <c r="G68" s="96" t="str">
        <f>L_MaHP</f>
        <v/>
      </c>
      <c r="H68" s="97" t="str">
        <f>L_Loc2</f>
        <v/>
      </c>
      <c r="I68" s="96" t="str">
        <f>L_Loc</f>
        <v/>
      </c>
      <c r="J68" s="96" t="str">
        <f>L_Loc</f>
        <v/>
      </c>
      <c r="K68" s="96" t="str">
        <f>L_Loc</f>
        <v/>
      </c>
      <c r="L68" s="98"/>
      <c r="M68" s="96" t="str">
        <f>_Ngay</f>
        <v/>
      </c>
      <c r="N68" s="99"/>
      <c r="O68" s="96" t="e">
        <f t="shared" si="11"/>
        <v>#VALUE!</v>
      </c>
      <c r="P68" s="96" t="e">
        <f>L_SV_P</f>
        <v>#VALUE!</v>
      </c>
      <c r="Q68" s="100" t="e">
        <f>L_SP</f>
        <v>#VALUE!</v>
      </c>
      <c r="R68" s="101"/>
      <c r="S68" s="101"/>
      <c r="T68" s="101"/>
      <c r="U68" s="101"/>
      <c r="V68" s="101"/>
      <c r="W68" s="101"/>
      <c r="X68" s="101"/>
      <c r="Y68" s="101"/>
      <c r="Z68" s="101"/>
      <c r="AA68" s="102"/>
      <c r="AB68" s="103" t="str">
        <f>L_cham</f>
        <v/>
      </c>
      <c r="AC68" s="103" t="str">
        <f>L_Nop</f>
        <v/>
      </c>
      <c r="AD68" s="104"/>
      <c r="AE68" s="105"/>
      <c r="AF68" s="105"/>
      <c r="AG68" s="105"/>
      <c r="AH68" s="106"/>
      <c r="AI68" s="107" t="str">
        <f>IF(LEN(C68)&lt;14,"",RIGHT(C68,2))</f>
        <v/>
      </c>
      <c r="AJ68" s="108" t="e">
        <f t="shared" si="10"/>
        <v>#VALUE!</v>
      </c>
      <c r="AK68" s="109" t="str">
        <f>IF(AA68="","",$AA68-$Q68*2)</f>
        <v/>
      </c>
      <c r="AL68" s="109" t="str">
        <f>L_luu1</f>
        <v/>
      </c>
      <c r="AM68" s="110" t="str">
        <f>L_luu2</f>
        <v/>
      </c>
      <c r="AN68" s="111" t="str">
        <f>L_Luu3</f>
        <v/>
      </c>
      <c r="AO68" s="110"/>
      <c r="AP68" s="110"/>
      <c r="AQ68" s="112" t="str">
        <f>L_Loc</f>
        <v/>
      </c>
      <c r="AR68" s="113" t="str">
        <f>L_Loc</f>
        <v/>
      </c>
      <c r="AT68" s="114">
        <v>286</v>
      </c>
    </row>
    <row r="69" spans="1:46" s="114" customFormat="1" ht="30" customHeight="1" x14ac:dyDescent="0.3">
      <c r="A69" s="91" t="str">
        <f>L_time</f>
        <v/>
      </c>
      <c r="B69" s="92" t="str">
        <f>L_TGca</f>
        <v/>
      </c>
      <c r="C69" s="93"/>
      <c r="D69" s="92" t="str">
        <f t="shared" si="8"/>
        <v/>
      </c>
      <c r="E69" s="94" t="str">
        <f>L_tt</f>
        <v/>
      </c>
      <c r="F69" s="156" t="str">
        <f>L_He</f>
        <v/>
      </c>
      <c r="G69" s="96" t="str">
        <f>L_MaHP</f>
        <v/>
      </c>
      <c r="H69" s="97" t="str">
        <f>L_Loc2</f>
        <v/>
      </c>
      <c r="I69" s="96" t="str">
        <f>L_Loc</f>
        <v/>
      </c>
      <c r="J69" s="96" t="str">
        <f>L_Loc</f>
        <v/>
      </c>
      <c r="K69" s="96" t="str">
        <f>L_Loc</f>
        <v/>
      </c>
      <c r="L69" s="98"/>
      <c r="M69" s="96" t="str">
        <f>_Ngay</f>
        <v/>
      </c>
      <c r="N69" s="99"/>
      <c r="O69" s="96" t="e">
        <f t="shared" si="11"/>
        <v>#VALUE!</v>
      </c>
      <c r="P69" s="96" t="e">
        <f>L_SV_P</f>
        <v>#VALUE!</v>
      </c>
      <c r="Q69" s="100" t="e">
        <f>L_SP</f>
        <v>#VALUE!</v>
      </c>
      <c r="R69" s="101"/>
      <c r="S69" s="101"/>
      <c r="T69" s="101"/>
      <c r="U69" s="101"/>
      <c r="V69" s="101"/>
      <c r="W69" s="101"/>
      <c r="X69" s="101"/>
      <c r="Y69" s="101"/>
      <c r="Z69" s="101"/>
      <c r="AA69" s="102"/>
      <c r="AB69" s="103" t="str">
        <f>L_cham</f>
        <v/>
      </c>
      <c r="AC69" s="103" t="str">
        <f>L_Nop</f>
        <v/>
      </c>
      <c r="AD69" s="104"/>
      <c r="AE69" s="105"/>
      <c r="AF69" s="105"/>
      <c r="AG69" s="105"/>
      <c r="AH69" s="106"/>
      <c r="AI69" s="107" t="str">
        <f>IF(LEN(C69)&lt;14,"",RIGHT(C69,2))</f>
        <v/>
      </c>
      <c r="AJ69" s="108" t="e">
        <f t="shared" si="10"/>
        <v>#VALUE!</v>
      </c>
      <c r="AK69" s="109" t="str">
        <f>IF(AA69="","",$AA69-$Q69*2)</f>
        <v/>
      </c>
      <c r="AL69" s="109" t="str">
        <f>L_luu1</f>
        <v/>
      </c>
      <c r="AM69" s="110" t="str">
        <f>L_luu2</f>
        <v/>
      </c>
      <c r="AN69" s="111" t="str">
        <f>L_Luu3</f>
        <v/>
      </c>
      <c r="AO69" s="110"/>
      <c r="AP69" s="110"/>
      <c r="AQ69" s="112" t="str">
        <f>L_Loc</f>
        <v/>
      </c>
      <c r="AR69" s="113" t="str">
        <f>L_Loc</f>
        <v/>
      </c>
      <c r="AT69" s="114">
        <v>286</v>
      </c>
    </row>
    <row r="70" spans="1:46" s="114" customFormat="1" ht="30" customHeight="1" x14ac:dyDescent="0.3">
      <c r="A70" s="91" t="str">
        <f>L_time</f>
        <v/>
      </c>
      <c r="B70" s="92" t="str">
        <f>L_TGca</f>
        <v/>
      </c>
      <c r="C70" s="116"/>
      <c r="D70" s="92" t="str">
        <f t="shared" si="8"/>
        <v/>
      </c>
      <c r="E70" s="94" t="str">
        <f>L_tt</f>
        <v/>
      </c>
      <c r="F70" s="156" t="str">
        <f>L_He</f>
        <v/>
      </c>
      <c r="G70" s="96" t="str">
        <f>L_MaHP</f>
        <v/>
      </c>
      <c r="H70" s="97" t="str">
        <f>L_Loc2</f>
        <v/>
      </c>
      <c r="I70" s="96" t="str">
        <f>L_Loc</f>
        <v/>
      </c>
      <c r="J70" s="96" t="str">
        <f>L_Loc</f>
        <v/>
      </c>
      <c r="K70" s="96" t="str">
        <f>L_Loc</f>
        <v/>
      </c>
      <c r="L70" s="98"/>
      <c r="M70" s="96" t="str">
        <f>_Ngay</f>
        <v/>
      </c>
      <c r="N70" s="99"/>
      <c r="O70" s="96" t="e">
        <f t="shared" si="11"/>
        <v>#VALUE!</v>
      </c>
      <c r="P70" s="96" t="e">
        <f>L_SV_P</f>
        <v>#VALUE!</v>
      </c>
      <c r="Q70" s="100" t="e">
        <f>L_SP</f>
        <v>#VALUE!</v>
      </c>
      <c r="R70" s="101"/>
      <c r="S70" s="101"/>
      <c r="T70" s="101"/>
      <c r="U70" s="101"/>
      <c r="V70" s="101"/>
      <c r="W70" s="101"/>
      <c r="X70" s="101"/>
      <c r="Y70" s="101"/>
      <c r="Z70" s="101"/>
      <c r="AA70" s="102"/>
      <c r="AB70" s="103" t="str">
        <f>L_cham</f>
        <v/>
      </c>
      <c r="AC70" s="103" t="str">
        <f>L_Nop</f>
        <v/>
      </c>
      <c r="AD70" s="104"/>
      <c r="AE70" s="105"/>
      <c r="AF70" s="105"/>
      <c r="AG70" s="105"/>
      <c r="AH70" s="106"/>
      <c r="AI70" s="107" t="str">
        <f>IF(LEN(C70)&lt;14,"",RIGHT(C70,2))</f>
        <v/>
      </c>
      <c r="AJ70" s="108" t="e">
        <f t="shared" si="10"/>
        <v>#VALUE!</v>
      </c>
      <c r="AK70" s="109" t="str">
        <f>IF(AA70="","",$AA70-$Q70*2)</f>
        <v/>
      </c>
      <c r="AL70" s="109" t="str">
        <f>L_luu1</f>
        <v/>
      </c>
      <c r="AM70" s="110" t="str">
        <f>L_luu2</f>
        <v/>
      </c>
      <c r="AN70" s="111" t="str">
        <f>L_Luu3</f>
        <v/>
      </c>
      <c r="AO70" s="110"/>
      <c r="AP70" s="110"/>
      <c r="AQ70" s="112" t="str">
        <f>L_Loc</f>
        <v/>
      </c>
      <c r="AR70" s="113" t="str">
        <f>L_Loc</f>
        <v/>
      </c>
      <c r="AT70" s="114">
        <v>286</v>
      </c>
    </row>
    <row r="71" spans="1:46" s="114" customFormat="1" ht="17.25" x14ac:dyDescent="0.3">
      <c r="A71" s="91" t="str">
        <f>L_time</f>
        <v/>
      </c>
      <c r="B71" s="92" t="str">
        <f>L_TGca</f>
        <v/>
      </c>
      <c r="C71" s="93"/>
      <c r="D71" s="92" t="str">
        <f t="shared" si="8"/>
        <v/>
      </c>
      <c r="E71" s="94" t="str">
        <f>L_tt</f>
        <v/>
      </c>
      <c r="F71" s="156" t="str">
        <f>L_He</f>
        <v/>
      </c>
      <c r="G71" s="96" t="str">
        <f>L_MaHP</f>
        <v/>
      </c>
      <c r="H71" s="97" t="str">
        <f>L_Loc2</f>
        <v/>
      </c>
      <c r="I71" s="96" t="str">
        <f>L_Loc</f>
        <v/>
      </c>
      <c r="J71" s="96" t="str">
        <f>L_Loc</f>
        <v/>
      </c>
      <c r="K71" s="96" t="str">
        <f>L_Loc</f>
        <v/>
      </c>
      <c r="L71" s="98"/>
      <c r="M71" s="96" t="str">
        <f>_Ngay</f>
        <v/>
      </c>
      <c r="N71" s="99"/>
      <c r="O71" s="96" t="e">
        <f t="shared" si="11"/>
        <v>#VALUE!</v>
      </c>
      <c r="P71" s="96" t="e">
        <f>L_SV_P</f>
        <v>#VALUE!</v>
      </c>
      <c r="Q71" s="100" t="e">
        <f>L_SP</f>
        <v>#VALUE!</v>
      </c>
      <c r="R71" s="101"/>
      <c r="S71" s="101"/>
      <c r="T71" s="101"/>
      <c r="U71" s="101"/>
      <c r="V71" s="101"/>
      <c r="W71" s="101"/>
      <c r="X71" s="101"/>
      <c r="Y71" s="101"/>
      <c r="Z71" s="101"/>
      <c r="AA71" s="102"/>
      <c r="AB71" s="103" t="str">
        <f>L_cham</f>
        <v/>
      </c>
      <c r="AC71" s="103" t="str">
        <f>L_Nop</f>
        <v/>
      </c>
      <c r="AD71" s="104"/>
      <c r="AE71" s="105"/>
      <c r="AF71" s="105"/>
      <c r="AG71" s="105"/>
      <c r="AH71" s="106"/>
      <c r="AI71" s="107" t="str">
        <f>IF(LEN(C71)&lt;14,"",RIGHT(C71,2))</f>
        <v/>
      </c>
      <c r="AJ71" s="108" t="e">
        <f t="shared" si="10"/>
        <v>#VALUE!</v>
      </c>
      <c r="AK71" s="109" t="str">
        <f>IF(AA71="","",$AA71-$Q71*2)</f>
        <v/>
      </c>
      <c r="AL71" s="109" t="str">
        <f>L_luu1</f>
        <v/>
      </c>
      <c r="AM71" s="110" t="str">
        <f>L_luu2</f>
        <v/>
      </c>
      <c r="AN71" s="111" t="str">
        <f>L_Luu3</f>
        <v/>
      </c>
      <c r="AO71" s="110"/>
      <c r="AP71" s="110"/>
      <c r="AQ71" s="112" t="str">
        <f>L_Loc</f>
        <v/>
      </c>
      <c r="AR71" s="113" t="str">
        <f>L_Loc</f>
        <v/>
      </c>
      <c r="AT71" s="114">
        <v>286</v>
      </c>
    </row>
    <row r="72" spans="1:46" s="114" customFormat="1" ht="17.25" x14ac:dyDescent="0.3">
      <c r="A72" s="91" t="str">
        <f>L_time</f>
        <v/>
      </c>
      <c r="B72" s="92" t="str">
        <f>L_TGca</f>
        <v/>
      </c>
      <c r="C72" s="93"/>
      <c r="D72" s="92" t="str">
        <f t="shared" si="8"/>
        <v/>
      </c>
      <c r="E72" s="94" t="str">
        <f>L_tt</f>
        <v/>
      </c>
      <c r="F72" s="156" t="str">
        <f>L_He</f>
        <v/>
      </c>
      <c r="G72" s="96" t="str">
        <f>L_MaHP</f>
        <v/>
      </c>
      <c r="H72" s="97" t="str">
        <f>L_Loc2</f>
        <v/>
      </c>
      <c r="I72" s="96" t="str">
        <f>L_Loc</f>
        <v/>
      </c>
      <c r="J72" s="96" t="str">
        <f>L_Loc</f>
        <v/>
      </c>
      <c r="K72" s="96" t="str">
        <f>L_Loc</f>
        <v/>
      </c>
      <c r="L72" s="98"/>
      <c r="M72" s="96" t="str">
        <f>_Ngay</f>
        <v/>
      </c>
      <c r="N72" s="99"/>
      <c r="O72" s="96" t="e">
        <f t="shared" si="11"/>
        <v>#VALUE!</v>
      </c>
      <c r="P72" s="96" t="e">
        <f>L_SV_P</f>
        <v>#VALUE!</v>
      </c>
      <c r="Q72" s="100" t="e">
        <f>L_SP</f>
        <v>#VALUE!</v>
      </c>
      <c r="R72" s="101"/>
      <c r="S72" s="101"/>
      <c r="T72" s="101"/>
      <c r="U72" s="101"/>
      <c r="V72" s="101"/>
      <c r="W72" s="101"/>
      <c r="X72" s="101"/>
      <c r="Y72" s="101"/>
      <c r="Z72" s="101"/>
      <c r="AA72" s="102"/>
      <c r="AB72" s="103" t="str">
        <f>L_cham</f>
        <v/>
      </c>
      <c r="AC72" s="103" t="str">
        <f>L_Nop</f>
        <v/>
      </c>
      <c r="AD72" s="104"/>
      <c r="AE72" s="105"/>
      <c r="AF72" s="105"/>
      <c r="AG72" s="105"/>
      <c r="AH72" s="106"/>
      <c r="AI72" s="107" t="str">
        <f>IF(LEN(C72)&lt;14,"",RIGHT(C72,2))</f>
        <v/>
      </c>
      <c r="AJ72" s="108" t="e">
        <f t="shared" si="10"/>
        <v>#VALUE!</v>
      </c>
      <c r="AK72" s="109" t="str">
        <f>IF(AA72="","",$AA72-$Q72*2)</f>
        <v/>
      </c>
      <c r="AL72" s="109" t="str">
        <f>L_luu1</f>
        <v/>
      </c>
      <c r="AM72" s="110" t="str">
        <f>L_luu2</f>
        <v/>
      </c>
      <c r="AN72" s="111" t="str">
        <f>L_Luu3</f>
        <v/>
      </c>
      <c r="AO72" s="110"/>
      <c r="AP72" s="110"/>
      <c r="AQ72" s="112" t="str">
        <f>L_Loc</f>
        <v/>
      </c>
      <c r="AR72" s="113" t="str">
        <f>L_Loc</f>
        <v/>
      </c>
      <c r="AT72" s="114">
        <v>286</v>
      </c>
    </row>
    <row r="73" spans="1:46" s="114" customFormat="1" ht="17.25" x14ac:dyDescent="0.3">
      <c r="A73" s="91" t="str">
        <f>L_time</f>
        <v/>
      </c>
      <c r="B73" s="92" t="str">
        <f>L_TGca</f>
        <v/>
      </c>
      <c r="C73" s="116"/>
      <c r="D73" s="92" t="str">
        <f t="shared" si="8"/>
        <v/>
      </c>
      <c r="E73" s="94" t="str">
        <f>L_tt</f>
        <v/>
      </c>
      <c r="F73" s="156" t="str">
        <f>L_He</f>
        <v/>
      </c>
      <c r="G73" s="96" t="str">
        <f>L_MaHP</f>
        <v/>
      </c>
      <c r="H73" s="97" t="str">
        <f>L_Loc2</f>
        <v/>
      </c>
      <c r="I73" s="96" t="str">
        <f>L_Loc</f>
        <v/>
      </c>
      <c r="J73" s="96" t="str">
        <f>L_Loc</f>
        <v/>
      </c>
      <c r="K73" s="96" t="str">
        <f>L_Loc</f>
        <v/>
      </c>
      <c r="L73" s="98"/>
      <c r="M73" s="96" t="str">
        <f>_Ngay</f>
        <v/>
      </c>
      <c r="N73" s="99"/>
      <c r="O73" s="96" t="e">
        <f t="shared" si="11"/>
        <v>#VALUE!</v>
      </c>
      <c r="P73" s="96" t="e">
        <f>L_SV_P</f>
        <v>#VALUE!</v>
      </c>
      <c r="Q73" s="100" t="e">
        <f>L_SP</f>
        <v>#VALUE!</v>
      </c>
      <c r="R73" s="101"/>
      <c r="S73" s="101"/>
      <c r="T73" s="101"/>
      <c r="U73" s="101"/>
      <c r="V73" s="101"/>
      <c r="W73" s="101"/>
      <c r="X73" s="101"/>
      <c r="Y73" s="101"/>
      <c r="Z73" s="101"/>
      <c r="AA73" s="102"/>
      <c r="AB73" s="103" t="str">
        <f>L_cham</f>
        <v/>
      </c>
      <c r="AC73" s="103" t="str">
        <f>L_Nop</f>
        <v/>
      </c>
      <c r="AD73" s="104"/>
      <c r="AE73" s="105"/>
      <c r="AF73" s="105"/>
      <c r="AG73" s="105"/>
      <c r="AH73" s="106"/>
      <c r="AI73" s="107" t="str">
        <f>IF(LEN(C73)&lt;14,"",RIGHT(C73,2))</f>
        <v/>
      </c>
      <c r="AJ73" s="108" t="e">
        <f t="shared" si="10"/>
        <v>#VALUE!</v>
      </c>
      <c r="AK73" s="109" t="str">
        <f>IF(AA73="","",$AA73-$Q73*2)</f>
        <v/>
      </c>
      <c r="AL73" s="109" t="str">
        <f>L_luu1</f>
        <v/>
      </c>
      <c r="AM73" s="110" t="str">
        <f>L_luu2</f>
        <v/>
      </c>
      <c r="AN73" s="111" t="str">
        <f>L_Luu3</f>
        <v/>
      </c>
      <c r="AO73" s="110"/>
      <c r="AP73" s="110"/>
      <c r="AQ73" s="112" t="str">
        <f>L_Loc</f>
        <v/>
      </c>
      <c r="AR73" s="113" t="str">
        <f>L_Loc</f>
        <v/>
      </c>
      <c r="AT73" s="114">
        <v>286</v>
      </c>
    </row>
    <row r="74" spans="1:46" s="114" customFormat="1" ht="17.25" x14ac:dyDescent="0.3">
      <c r="A74" s="91" t="str">
        <f>L_time</f>
        <v/>
      </c>
      <c r="B74" s="92" t="str">
        <f>L_TGca</f>
        <v/>
      </c>
      <c r="C74" s="93"/>
      <c r="D74" s="92" t="str">
        <f t="shared" si="8"/>
        <v/>
      </c>
      <c r="E74" s="94" t="str">
        <f>L_tt</f>
        <v/>
      </c>
      <c r="F74" s="156" t="str">
        <f>L_He</f>
        <v/>
      </c>
      <c r="G74" s="96" t="str">
        <f>L_MaHP</f>
        <v/>
      </c>
      <c r="H74" s="97" t="str">
        <f>L_Loc2</f>
        <v/>
      </c>
      <c r="I74" s="96" t="str">
        <f>L_Loc</f>
        <v/>
      </c>
      <c r="J74" s="96" t="str">
        <f>L_Loc</f>
        <v/>
      </c>
      <c r="K74" s="96" t="str">
        <f>L_Loc</f>
        <v/>
      </c>
      <c r="L74" s="98"/>
      <c r="M74" s="96" t="str">
        <f>_Ngay</f>
        <v/>
      </c>
      <c r="N74" s="99"/>
      <c r="O74" s="96" t="e">
        <f t="shared" si="11"/>
        <v>#VALUE!</v>
      </c>
      <c r="P74" s="96" t="e">
        <f>L_SV_P</f>
        <v>#VALUE!</v>
      </c>
      <c r="Q74" s="100" t="e">
        <f>L_SP</f>
        <v>#VALUE!</v>
      </c>
      <c r="R74" s="101"/>
      <c r="S74" s="101"/>
      <c r="T74" s="101"/>
      <c r="U74" s="101"/>
      <c r="V74" s="101"/>
      <c r="W74" s="101"/>
      <c r="X74" s="101"/>
      <c r="Y74" s="101"/>
      <c r="Z74" s="101"/>
      <c r="AA74" s="102"/>
      <c r="AB74" s="103" t="str">
        <f>L_cham</f>
        <v/>
      </c>
      <c r="AC74" s="103" t="str">
        <f>L_Nop</f>
        <v/>
      </c>
      <c r="AD74" s="104"/>
      <c r="AE74" s="105"/>
      <c r="AF74" s="105"/>
      <c r="AG74" s="105"/>
      <c r="AH74" s="106"/>
      <c r="AI74" s="107" t="str">
        <f>IF(LEN(C74)&lt;14,"",RIGHT(C74,2))</f>
        <v/>
      </c>
      <c r="AJ74" s="108" t="e">
        <f t="shared" si="10"/>
        <v>#VALUE!</v>
      </c>
      <c r="AK74" s="109" t="str">
        <f>IF(AA74="","",$AA74-$Q74*2)</f>
        <v/>
      </c>
      <c r="AL74" s="109" t="str">
        <f>L_luu1</f>
        <v/>
      </c>
      <c r="AM74" s="110" t="str">
        <f>L_luu2</f>
        <v/>
      </c>
      <c r="AN74" s="111" t="str">
        <f>L_Luu3</f>
        <v/>
      </c>
      <c r="AO74" s="110"/>
      <c r="AP74" s="110"/>
      <c r="AQ74" s="112" t="str">
        <f>L_Loc</f>
        <v/>
      </c>
      <c r="AR74" s="113" t="str">
        <f>L_Loc</f>
        <v/>
      </c>
      <c r="AT74" s="114">
        <v>286</v>
      </c>
    </row>
    <row r="75" spans="1:46" s="114" customFormat="1" ht="17.25" x14ac:dyDescent="0.3">
      <c r="A75" s="91" t="str">
        <f>L_time</f>
        <v/>
      </c>
      <c r="B75" s="92" t="str">
        <f>L_TGca</f>
        <v/>
      </c>
      <c r="C75" s="116"/>
      <c r="D75" s="92" t="str">
        <f t="shared" si="8"/>
        <v/>
      </c>
      <c r="E75" s="94" t="str">
        <f>L_tt</f>
        <v/>
      </c>
      <c r="F75" s="156" t="str">
        <f>L_He</f>
        <v/>
      </c>
      <c r="G75" s="96" t="str">
        <f>L_MaHP</f>
        <v/>
      </c>
      <c r="H75" s="97" t="str">
        <f>L_Loc2</f>
        <v/>
      </c>
      <c r="I75" s="96" t="str">
        <f>L_Loc</f>
        <v/>
      </c>
      <c r="J75" s="96" t="str">
        <f>L_Loc</f>
        <v/>
      </c>
      <c r="K75" s="96" t="str">
        <f>L_Loc</f>
        <v/>
      </c>
      <c r="L75" s="98"/>
      <c r="M75" s="96" t="str">
        <f>_Ngay</f>
        <v/>
      </c>
      <c r="N75" s="99"/>
      <c r="O75" s="96" t="e">
        <f t="shared" si="11"/>
        <v>#VALUE!</v>
      </c>
      <c r="P75" s="96" t="e">
        <f>L_SV_P</f>
        <v>#VALUE!</v>
      </c>
      <c r="Q75" s="100" t="e">
        <f>L_SP</f>
        <v>#VALUE!</v>
      </c>
      <c r="R75" s="101"/>
      <c r="S75" s="101"/>
      <c r="T75" s="101"/>
      <c r="U75" s="101"/>
      <c r="V75" s="101"/>
      <c r="W75" s="101"/>
      <c r="X75" s="101"/>
      <c r="Y75" s="101"/>
      <c r="Z75" s="101"/>
      <c r="AA75" s="102"/>
      <c r="AB75" s="103" t="str">
        <f>L_cham</f>
        <v/>
      </c>
      <c r="AC75" s="103" t="str">
        <f>L_Nop</f>
        <v/>
      </c>
      <c r="AD75" s="104"/>
      <c r="AE75" s="105"/>
      <c r="AF75" s="105"/>
      <c r="AG75" s="105"/>
      <c r="AH75" s="106"/>
      <c r="AI75" s="107" t="str">
        <f>IF(LEN(C75)&lt;14,"",RIGHT(C75,2))</f>
        <v/>
      </c>
      <c r="AJ75" s="108" t="e">
        <f t="shared" si="10"/>
        <v>#VALUE!</v>
      </c>
      <c r="AK75" s="109" t="str">
        <f>IF(AA75="","",$AA75-$Q75*2)</f>
        <v/>
      </c>
      <c r="AL75" s="109" t="str">
        <f>L_luu1</f>
        <v/>
      </c>
      <c r="AM75" s="110" t="str">
        <f>L_luu2</f>
        <v/>
      </c>
      <c r="AN75" s="111" t="str">
        <f>L_Luu3</f>
        <v/>
      </c>
      <c r="AO75" s="110"/>
      <c r="AP75" s="110"/>
      <c r="AQ75" s="112" t="str">
        <f>L_Loc</f>
        <v/>
      </c>
      <c r="AR75" s="113" t="str">
        <f>L_Loc</f>
        <v/>
      </c>
      <c r="AT75" s="114">
        <v>286</v>
      </c>
    </row>
    <row r="76" spans="1:46" s="114" customFormat="1" ht="17.25" x14ac:dyDescent="0.3">
      <c r="A76" s="91" t="str">
        <f>L_time</f>
        <v/>
      </c>
      <c r="B76" s="92" t="str">
        <f>L_TGca</f>
        <v/>
      </c>
      <c r="C76" s="116"/>
      <c r="D76" s="92" t="str">
        <f t="shared" si="8"/>
        <v/>
      </c>
      <c r="E76" s="94" t="str">
        <f>L_tt</f>
        <v/>
      </c>
      <c r="F76" s="156" t="str">
        <f>L_He</f>
        <v/>
      </c>
      <c r="G76" s="96" t="str">
        <f>L_MaHP</f>
        <v/>
      </c>
      <c r="H76" s="97" t="str">
        <f>L_Loc2</f>
        <v/>
      </c>
      <c r="I76" s="96" t="str">
        <f>L_Loc</f>
        <v/>
      </c>
      <c r="J76" s="96" t="str">
        <f>L_Loc</f>
        <v/>
      </c>
      <c r="K76" s="96" t="str">
        <f>L_Loc</f>
        <v/>
      </c>
      <c r="L76" s="98"/>
      <c r="M76" s="96" t="str">
        <f>_Ngay</f>
        <v/>
      </c>
      <c r="N76" s="99"/>
      <c r="O76" s="96" t="e">
        <f t="shared" si="11"/>
        <v>#VALUE!</v>
      </c>
      <c r="P76" s="96" t="e">
        <f>L_SV_P</f>
        <v>#VALUE!</v>
      </c>
      <c r="Q76" s="100" t="e">
        <f>L_SP</f>
        <v>#VALUE!</v>
      </c>
      <c r="R76" s="101"/>
      <c r="S76" s="101"/>
      <c r="T76" s="101"/>
      <c r="U76" s="101"/>
      <c r="V76" s="101"/>
      <c r="W76" s="101"/>
      <c r="X76" s="101"/>
      <c r="Y76" s="101"/>
      <c r="Z76" s="101"/>
      <c r="AA76" s="102"/>
      <c r="AB76" s="103" t="str">
        <f>L_cham</f>
        <v/>
      </c>
      <c r="AC76" s="103" t="str">
        <f>L_Nop</f>
        <v/>
      </c>
      <c r="AD76" s="104"/>
      <c r="AE76" s="105"/>
      <c r="AF76" s="105"/>
      <c r="AG76" s="105"/>
      <c r="AH76" s="106"/>
      <c r="AI76" s="107" t="str">
        <f>IF(LEN(C76)&lt;14,"",RIGHT(C76,2))</f>
        <v/>
      </c>
      <c r="AJ76" s="108" t="e">
        <f t="shared" si="10"/>
        <v>#VALUE!</v>
      </c>
      <c r="AK76" s="109" t="str">
        <f>IF(AA76="","",$AA76-$Q76*2)</f>
        <v/>
      </c>
      <c r="AL76" s="109" t="str">
        <f>L_luu1</f>
        <v/>
      </c>
      <c r="AM76" s="110" t="str">
        <f>L_luu2</f>
        <v/>
      </c>
      <c r="AN76" s="111" t="str">
        <f>L_Luu3</f>
        <v/>
      </c>
      <c r="AO76" s="110"/>
      <c r="AP76" s="110"/>
      <c r="AQ76" s="112" t="str">
        <f>L_Loc</f>
        <v/>
      </c>
      <c r="AR76" s="113" t="str">
        <f>L_Loc</f>
        <v/>
      </c>
      <c r="AT76" s="114">
        <v>286</v>
      </c>
    </row>
    <row r="77" spans="1:46" s="114" customFormat="1" ht="17.25" x14ac:dyDescent="0.3">
      <c r="A77" s="91" t="str">
        <f>L_time</f>
        <v/>
      </c>
      <c r="B77" s="92" t="str">
        <f>L_TGca</f>
        <v/>
      </c>
      <c r="C77" s="93"/>
      <c r="D77" s="92" t="str">
        <f t="shared" si="8"/>
        <v/>
      </c>
      <c r="E77" s="94" t="str">
        <f>L_tt</f>
        <v/>
      </c>
      <c r="F77" s="156" t="str">
        <f>L_He</f>
        <v/>
      </c>
      <c r="G77" s="96" t="str">
        <f>L_MaHP</f>
        <v/>
      </c>
      <c r="H77" s="97" t="str">
        <f>L_Loc2</f>
        <v/>
      </c>
      <c r="I77" s="96" t="str">
        <f>L_Loc</f>
        <v/>
      </c>
      <c r="J77" s="96" t="str">
        <f>L_Loc</f>
        <v/>
      </c>
      <c r="K77" s="96" t="str">
        <f>L_Loc</f>
        <v/>
      </c>
      <c r="L77" s="98"/>
      <c r="M77" s="96" t="str">
        <f>_Ngay</f>
        <v/>
      </c>
      <c r="N77" s="99"/>
      <c r="O77" s="96" t="e">
        <f t="shared" si="11"/>
        <v>#VALUE!</v>
      </c>
      <c r="P77" s="96" t="e">
        <f>L_SV_P</f>
        <v>#VALUE!</v>
      </c>
      <c r="Q77" s="100" t="e">
        <f>L_SP</f>
        <v>#VALUE!</v>
      </c>
      <c r="R77" s="101"/>
      <c r="S77" s="101"/>
      <c r="T77" s="101"/>
      <c r="U77" s="101"/>
      <c r="V77" s="101"/>
      <c r="W77" s="101"/>
      <c r="X77" s="101"/>
      <c r="Y77" s="101"/>
      <c r="Z77" s="101"/>
      <c r="AA77" s="102"/>
      <c r="AB77" s="103" t="str">
        <f>L_cham</f>
        <v/>
      </c>
      <c r="AC77" s="103" t="str">
        <f>L_Nop</f>
        <v/>
      </c>
      <c r="AD77" s="104"/>
      <c r="AE77" s="105"/>
      <c r="AF77" s="105"/>
      <c r="AG77" s="105"/>
      <c r="AH77" s="106"/>
      <c r="AI77" s="107" t="str">
        <f>IF(LEN(C77)&lt;14,"",RIGHT(C77,2))</f>
        <v/>
      </c>
      <c r="AJ77" s="108" t="e">
        <f t="shared" si="10"/>
        <v>#VALUE!</v>
      </c>
      <c r="AK77" s="109" t="str">
        <f>IF(AA77="","",$AA77-$Q77*2)</f>
        <v/>
      </c>
      <c r="AL77" s="109" t="str">
        <f>L_luu1</f>
        <v/>
      </c>
      <c r="AM77" s="110" t="str">
        <f>L_luu2</f>
        <v/>
      </c>
      <c r="AN77" s="111" t="str">
        <f>L_Luu3</f>
        <v/>
      </c>
      <c r="AO77" s="110"/>
      <c r="AP77" s="110"/>
      <c r="AQ77" s="112" t="str">
        <f>L_Loc</f>
        <v/>
      </c>
      <c r="AR77" s="113" t="str">
        <f>L_Loc</f>
        <v/>
      </c>
      <c r="AT77" s="114">
        <v>286</v>
      </c>
    </row>
    <row r="78" spans="1:46" s="114" customFormat="1" ht="17.25" x14ac:dyDescent="0.3">
      <c r="A78" s="91" t="str">
        <f>L_time</f>
        <v/>
      </c>
      <c r="B78" s="92" t="str">
        <f>L_TGca</f>
        <v/>
      </c>
      <c r="C78" s="93"/>
      <c r="D78" s="92" t="str">
        <f t="shared" si="8"/>
        <v/>
      </c>
      <c r="E78" s="94" t="str">
        <f>L_tt</f>
        <v/>
      </c>
      <c r="F78" s="156" t="str">
        <f>L_He</f>
        <v/>
      </c>
      <c r="G78" s="96" t="str">
        <f>L_MaHP</f>
        <v/>
      </c>
      <c r="H78" s="97" t="str">
        <f>L_Loc2</f>
        <v/>
      </c>
      <c r="I78" s="96" t="str">
        <f>L_Loc</f>
        <v/>
      </c>
      <c r="J78" s="96" t="str">
        <f>L_Loc</f>
        <v/>
      </c>
      <c r="K78" s="96" t="str">
        <f>L_Loc</f>
        <v/>
      </c>
      <c r="L78" s="98"/>
      <c r="M78" s="96" t="str">
        <f>_Ngay</f>
        <v/>
      </c>
      <c r="N78" s="99"/>
      <c r="O78" s="96" t="e">
        <f t="shared" si="11"/>
        <v>#VALUE!</v>
      </c>
      <c r="P78" s="96" t="e">
        <f>L_SV_P</f>
        <v>#VALUE!</v>
      </c>
      <c r="Q78" s="100" t="e">
        <f>L_SP</f>
        <v>#VALUE!</v>
      </c>
      <c r="R78" s="101"/>
      <c r="S78" s="101"/>
      <c r="T78" s="101"/>
      <c r="U78" s="101"/>
      <c r="V78" s="101"/>
      <c r="W78" s="101"/>
      <c r="X78" s="101"/>
      <c r="Y78" s="101"/>
      <c r="Z78" s="101"/>
      <c r="AA78" s="102"/>
      <c r="AB78" s="103" t="str">
        <f>L_cham</f>
        <v/>
      </c>
      <c r="AC78" s="103" t="str">
        <f>L_Nop</f>
        <v/>
      </c>
      <c r="AD78" s="104"/>
      <c r="AE78" s="105"/>
      <c r="AF78" s="105"/>
      <c r="AG78" s="105"/>
      <c r="AH78" s="106"/>
      <c r="AI78" s="107" t="str">
        <f>IF(LEN(C78)&lt;14,"",RIGHT(C78,2))</f>
        <v/>
      </c>
      <c r="AJ78" s="108" t="e">
        <f t="shared" si="10"/>
        <v>#VALUE!</v>
      </c>
      <c r="AK78" s="109" t="str">
        <f>IF(AA78="","",$AA78-$Q78*2)</f>
        <v/>
      </c>
      <c r="AL78" s="109" t="str">
        <f>L_luu1</f>
        <v/>
      </c>
      <c r="AM78" s="110" t="str">
        <f>L_luu2</f>
        <v/>
      </c>
      <c r="AN78" s="111" t="str">
        <f>L_Luu3</f>
        <v/>
      </c>
      <c r="AO78" s="110"/>
      <c r="AP78" s="110"/>
      <c r="AQ78" s="112" t="str">
        <f>L_Loc</f>
        <v/>
      </c>
      <c r="AR78" s="113" t="str">
        <f>L_Loc</f>
        <v/>
      </c>
      <c r="AT78" s="114">
        <v>286</v>
      </c>
    </row>
    <row r="79" spans="1:46" s="114" customFormat="1" ht="17.25" x14ac:dyDescent="0.3">
      <c r="A79" s="91" t="str">
        <f>L_time</f>
        <v/>
      </c>
      <c r="B79" s="92" t="str">
        <f>L_TGca</f>
        <v/>
      </c>
      <c r="C79" s="93"/>
      <c r="D79" s="92" t="str">
        <f t="shared" si="8"/>
        <v/>
      </c>
      <c r="E79" s="94" t="str">
        <f>L_tt</f>
        <v/>
      </c>
      <c r="F79" s="156" t="str">
        <f>L_He</f>
        <v/>
      </c>
      <c r="G79" s="96" t="str">
        <f>L_MaHP</f>
        <v/>
      </c>
      <c r="H79" s="97" t="str">
        <f>L_Loc2</f>
        <v/>
      </c>
      <c r="I79" s="96" t="str">
        <f>L_Loc</f>
        <v/>
      </c>
      <c r="J79" s="96" t="str">
        <f>L_Loc</f>
        <v/>
      </c>
      <c r="K79" s="96" t="str">
        <f>L_Loc</f>
        <v/>
      </c>
      <c r="L79" s="98"/>
      <c r="M79" s="96" t="str">
        <f>_Ngay</f>
        <v/>
      </c>
      <c r="N79" s="99"/>
      <c r="O79" s="96" t="e">
        <f t="shared" si="11"/>
        <v>#VALUE!</v>
      </c>
      <c r="P79" s="96" t="e">
        <f>L_SV_P</f>
        <v>#VALUE!</v>
      </c>
      <c r="Q79" s="100" t="e">
        <f>L_SP</f>
        <v>#VALUE!</v>
      </c>
      <c r="R79" s="101"/>
      <c r="S79" s="101"/>
      <c r="T79" s="101"/>
      <c r="U79" s="101"/>
      <c r="V79" s="101"/>
      <c r="W79" s="101"/>
      <c r="X79" s="101"/>
      <c r="Y79" s="101"/>
      <c r="Z79" s="101"/>
      <c r="AA79" s="102"/>
      <c r="AB79" s="103" t="str">
        <f>L_cham</f>
        <v/>
      </c>
      <c r="AC79" s="103" t="str">
        <f>L_Nop</f>
        <v/>
      </c>
      <c r="AD79" s="104"/>
      <c r="AE79" s="105"/>
      <c r="AF79" s="105"/>
      <c r="AG79" s="105"/>
      <c r="AH79" s="106"/>
      <c r="AI79" s="107" t="str">
        <f>IF(LEN(C79)&lt;14,"",RIGHT(C79,2))</f>
        <v/>
      </c>
      <c r="AJ79" s="108" t="e">
        <f t="shared" si="10"/>
        <v>#VALUE!</v>
      </c>
      <c r="AK79" s="109" t="str">
        <f>IF(AA79="","",$AA79-$Q79*2)</f>
        <v/>
      </c>
      <c r="AL79" s="109" t="str">
        <f>L_luu1</f>
        <v/>
      </c>
      <c r="AM79" s="110" t="str">
        <f>L_luu2</f>
        <v/>
      </c>
      <c r="AN79" s="111" t="str">
        <f>L_Luu3</f>
        <v/>
      </c>
      <c r="AO79" s="110"/>
      <c r="AP79" s="110"/>
      <c r="AQ79" s="112" t="str">
        <f>L_Loc</f>
        <v/>
      </c>
      <c r="AR79" s="113" t="str">
        <f>L_Loc</f>
        <v/>
      </c>
      <c r="AT79" s="114">
        <v>286</v>
      </c>
    </row>
    <row r="80" spans="1:46" s="114" customFormat="1" ht="17.25" x14ac:dyDescent="0.3">
      <c r="A80" s="91" t="str">
        <f>L_time</f>
        <v/>
      </c>
      <c r="B80" s="92" t="str">
        <f>L_TGca</f>
        <v/>
      </c>
      <c r="C80" s="116"/>
      <c r="D80" s="92" t="str">
        <f t="shared" si="8"/>
        <v/>
      </c>
      <c r="E80" s="94" t="str">
        <f>L_tt</f>
        <v/>
      </c>
      <c r="F80" s="156" t="str">
        <f>L_He</f>
        <v/>
      </c>
      <c r="G80" s="96" t="str">
        <f>L_MaHP</f>
        <v/>
      </c>
      <c r="H80" s="97" t="str">
        <f>L_Loc2</f>
        <v/>
      </c>
      <c r="I80" s="96" t="str">
        <f>L_Loc</f>
        <v/>
      </c>
      <c r="J80" s="96" t="str">
        <f>L_Loc</f>
        <v/>
      </c>
      <c r="K80" s="96" t="str">
        <f>L_Loc</f>
        <v/>
      </c>
      <c r="L80" s="98"/>
      <c r="M80" s="96" t="str">
        <f>_Ngay</f>
        <v/>
      </c>
      <c r="N80" s="99"/>
      <c r="O80" s="96" t="e">
        <f t="shared" si="11"/>
        <v>#VALUE!</v>
      </c>
      <c r="P80" s="96" t="e">
        <f>L_SV_P</f>
        <v>#VALUE!</v>
      </c>
      <c r="Q80" s="100" t="e">
        <f>L_SP</f>
        <v>#VALUE!</v>
      </c>
      <c r="R80" s="101"/>
      <c r="S80" s="101"/>
      <c r="T80" s="101"/>
      <c r="U80" s="101"/>
      <c r="V80" s="101"/>
      <c r="W80" s="101"/>
      <c r="X80" s="101"/>
      <c r="Y80" s="101"/>
      <c r="Z80" s="101"/>
      <c r="AA80" s="102"/>
      <c r="AB80" s="103" t="str">
        <f>L_cham</f>
        <v/>
      </c>
      <c r="AC80" s="103" t="str">
        <f>L_Nop</f>
        <v/>
      </c>
      <c r="AD80" s="104"/>
      <c r="AE80" s="105"/>
      <c r="AF80" s="105"/>
      <c r="AG80" s="105"/>
      <c r="AH80" s="106"/>
      <c r="AI80" s="107" t="str">
        <f>IF(LEN(C80)&lt;14,"",RIGHT(C80,2))</f>
        <v/>
      </c>
      <c r="AJ80" s="108" t="e">
        <f t="shared" si="10"/>
        <v>#VALUE!</v>
      </c>
      <c r="AK80" s="109" t="str">
        <f>IF(AA80="","",$AA80-$Q80*2)</f>
        <v/>
      </c>
      <c r="AL80" s="109" t="str">
        <f>L_luu1</f>
        <v/>
      </c>
      <c r="AM80" s="110" t="str">
        <f>L_luu2</f>
        <v/>
      </c>
      <c r="AN80" s="111" t="str">
        <f>L_Luu3</f>
        <v/>
      </c>
      <c r="AO80" s="110"/>
      <c r="AP80" s="110"/>
      <c r="AQ80" s="112" t="str">
        <f>L_Loc</f>
        <v/>
      </c>
      <c r="AR80" s="113" t="str">
        <f>L_Loc</f>
        <v/>
      </c>
      <c r="AT80" s="114">
        <v>286</v>
      </c>
    </row>
    <row r="81" spans="1:46" s="114" customFormat="1" ht="17.25" x14ac:dyDescent="0.3">
      <c r="A81" s="91" t="str">
        <f>L_time</f>
        <v/>
      </c>
      <c r="B81" s="92" t="str">
        <f>L_TGca</f>
        <v/>
      </c>
      <c r="C81" s="93"/>
      <c r="D81" s="92" t="str">
        <f t="shared" si="8"/>
        <v/>
      </c>
      <c r="E81" s="94" t="str">
        <f>L_tt</f>
        <v/>
      </c>
      <c r="F81" s="156" t="str">
        <f>L_He</f>
        <v/>
      </c>
      <c r="G81" s="96" t="str">
        <f>L_MaHP</f>
        <v/>
      </c>
      <c r="H81" s="97" t="str">
        <f>L_Loc2</f>
        <v/>
      </c>
      <c r="I81" s="96" t="str">
        <f>L_Loc</f>
        <v/>
      </c>
      <c r="J81" s="96" t="str">
        <f>L_Loc</f>
        <v/>
      </c>
      <c r="K81" s="96" t="str">
        <f>L_Loc</f>
        <v/>
      </c>
      <c r="L81" s="98"/>
      <c r="M81" s="96" t="str">
        <f>_Ngay</f>
        <v/>
      </c>
      <c r="N81" s="99"/>
      <c r="O81" s="96" t="e">
        <f t="shared" si="11"/>
        <v>#VALUE!</v>
      </c>
      <c r="P81" s="96" t="e">
        <f>L_SV_P</f>
        <v>#VALUE!</v>
      </c>
      <c r="Q81" s="100" t="e">
        <f>L_SP</f>
        <v>#VALUE!</v>
      </c>
      <c r="R81" s="101"/>
      <c r="S81" s="101"/>
      <c r="T81" s="101"/>
      <c r="U81" s="101"/>
      <c r="V81" s="101"/>
      <c r="W81" s="101"/>
      <c r="X81" s="101"/>
      <c r="Y81" s="101"/>
      <c r="Z81" s="101"/>
      <c r="AA81" s="102"/>
      <c r="AB81" s="103">
        <v>42866</v>
      </c>
      <c r="AC81" s="103" t="s">
        <v>128</v>
      </c>
      <c r="AD81" s="104"/>
      <c r="AE81" s="105"/>
      <c r="AF81" s="105"/>
      <c r="AG81" s="105"/>
      <c r="AH81" s="106"/>
      <c r="AI81" s="107" t="str">
        <f>IF(LEN(C81)&lt;14,"",RIGHT(C81,2))</f>
        <v/>
      </c>
      <c r="AJ81" s="108" t="e">
        <f t="shared" si="10"/>
        <v>#VALUE!</v>
      </c>
      <c r="AK81" s="109" t="str">
        <f>IF(AA81="","",$AA81-$Q81*2)</f>
        <v/>
      </c>
      <c r="AL81" s="109" t="str">
        <f>L_luu1</f>
        <v/>
      </c>
      <c r="AM81" s="110" t="str">
        <f>L_luu2</f>
        <v/>
      </c>
      <c r="AN81" s="111" t="str">
        <f>L_Luu3</f>
        <v/>
      </c>
      <c r="AO81" s="110"/>
      <c r="AP81" s="110"/>
      <c r="AQ81" s="112" t="str">
        <f>L_Loc</f>
        <v/>
      </c>
      <c r="AR81" s="113" t="str">
        <f>L_Loc</f>
        <v/>
      </c>
      <c r="AT81" s="114">
        <v>286</v>
      </c>
    </row>
    <row r="82" spans="1:46" s="114" customFormat="1" ht="17.25" x14ac:dyDescent="0.3">
      <c r="A82" s="91" t="str">
        <f>L_time</f>
        <v/>
      </c>
      <c r="B82" s="92" t="str">
        <f>L_TGca</f>
        <v/>
      </c>
      <c r="C82" s="93"/>
      <c r="D82" s="92" t="str">
        <f t="shared" si="8"/>
        <v/>
      </c>
      <c r="E82" s="94" t="str">
        <f>L_tt</f>
        <v/>
      </c>
      <c r="F82" s="156" t="str">
        <f>L_He</f>
        <v/>
      </c>
      <c r="G82" s="96" t="str">
        <f>L_MaHP</f>
        <v/>
      </c>
      <c r="H82" s="97" t="str">
        <f>L_Loc2</f>
        <v/>
      </c>
      <c r="I82" s="96" t="str">
        <f>L_Loc</f>
        <v/>
      </c>
      <c r="J82" s="96" t="str">
        <f>L_Loc</f>
        <v/>
      </c>
      <c r="K82" s="96" t="str">
        <f>L_Loc</f>
        <v/>
      </c>
      <c r="L82" s="98"/>
      <c r="M82" s="96" t="str">
        <f>_Ngay</f>
        <v/>
      </c>
      <c r="N82" s="99"/>
      <c r="O82" s="96" t="e">
        <f t="shared" si="11"/>
        <v>#VALUE!</v>
      </c>
      <c r="P82" s="96" t="e">
        <f>L_SV_P</f>
        <v>#VALUE!</v>
      </c>
      <c r="Q82" s="100" t="e">
        <f>L_SP</f>
        <v>#VALUE!</v>
      </c>
      <c r="R82" s="101"/>
      <c r="S82" s="101"/>
      <c r="T82" s="101"/>
      <c r="U82" s="101"/>
      <c r="V82" s="101"/>
      <c r="W82" s="101"/>
      <c r="X82" s="101"/>
      <c r="Y82" s="101"/>
      <c r="Z82" s="101"/>
      <c r="AA82" s="102"/>
      <c r="AB82" s="103" t="str">
        <f>L_cham</f>
        <v/>
      </c>
      <c r="AC82" s="103" t="str">
        <f>L_Nop</f>
        <v/>
      </c>
      <c r="AD82" s="104"/>
      <c r="AE82" s="105"/>
      <c r="AF82" s="105"/>
      <c r="AG82" s="105"/>
      <c r="AH82" s="106"/>
      <c r="AI82" s="107" t="str">
        <f>IF(LEN(C82)&lt;14,"",RIGHT(C82,2))</f>
        <v/>
      </c>
      <c r="AJ82" s="108" t="e">
        <f t="shared" si="10"/>
        <v>#VALUE!</v>
      </c>
      <c r="AK82" s="109" t="str">
        <f>IF(AA82="","",$AA82-$Q82*2)</f>
        <v/>
      </c>
      <c r="AL82" s="109" t="str">
        <f>L_luu1</f>
        <v/>
      </c>
      <c r="AM82" s="110" t="str">
        <f>L_luu2</f>
        <v/>
      </c>
      <c r="AN82" s="111" t="str">
        <f>L_Luu3</f>
        <v/>
      </c>
      <c r="AO82" s="110"/>
      <c r="AP82" s="110"/>
      <c r="AQ82" s="112" t="str">
        <f>L_Loc</f>
        <v/>
      </c>
      <c r="AR82" s="113" t="str">
        <f>L_Loc</f>
        <v/>
      </c>
      <c r="AT82" s="114">
        <v>286</v>
      </c>
    </row>
    <row r="83" spans="1:46" s="114" customFormat="1" ht="17.25" x14ac:dyDescent="0.3">
      <c r="A83" s="91" t="str">
        <f>L_time</f>
        <v/>
      </c>
      <c r="B83" s="92" t="str">
        <f>L_TGca</f>
        <v/>
      </c>
      <c r="C83" s="93"/>
      <c r="D83" s="92" t="str">
        <f t="shared" si="8"/>
        <v/>
      </c>
      <c r="E83" s="94" t="str">
        <f>L_tt</f>
        <v/>
      </c>
      <c r="F83" s="156" t="str">
        <f>L_He</f>
        <v/>
      </c>
      <c r="G83" s="96" t="str">
        <f>L_MaHP</f>
        <v/>
      </c>
      <c r="H83" s="97" t="str">
        <f>L_Loc2</f>
        <v/>
      </c>
      <c r="I83" s="96" t="str">
        <f>L_Loc</f>
        <v/>
      </c>
      <c r="J83" s="96" t="str">
        <f>L_Loc</f>
        <v/>
      </c>
      <c r="K83" s="96" t="str">
        <f>L_Loc</f>
        <v/>
      </c>
      <c r="L83" s="98"/>
      <c r="M83" s="96" t="str">
        <f>_Ngay</f>
        <v/>
      </c>
      <c r="N83" s="99"/>
      <c r="O83" s="96" t="e">
        <f t="shared" si="11"/>
        <v>#VALUE!</v>
      </c>
      <c r="P83" s="96" t="e">
        <f>L_SV_P</f>
        <v>#VALUE!</v>
      </c>
      <c r="Q83" s="100" t="e">
        <f>L_SP</f>
        <v>#VALUE!</v>
      </c>
      <c r="R83" s="101"/>
      <c r="S83" s="101"/>
      <c r="T83" s="101"/>
      <c r="U83" s="101"/>
      <c r="V83" s="101"/>
      <c r="W83" s="101"/>
      <c r="X83" s="101"/>
      <c r="Y83" s="101"/>
      <c r="Z83" s="101"/>
      <c r="AA83" s="102"/>
      <c r="AB83" s="103" t="str">
        <f>L_cham</f>
        <v/>
      </c>
      <c r="AC83" s="103" t="str">
        <f>L_Nop</f>
        <v/>
      </c>
      <c r="AD83" s="104"/>
      <c r="AE83" s="105"/>
      <c r="AF83" s="105"/>
      <c r="AG83" s="105"/>
      <c r="AH83" s="106"/>
      <c r="AI83" s="107" t="str">
        <f>IF(LEN(C83)&lt;14,"",RIGHT(C83,2))</f>
        <v/>
      </c>
      <c r="AJ83" s="108" t="e">
        <f t="shared" si="10"/>
        <v>#VALUE!</v>
      </c>
      <c r="AK83" s="109" t="str">
        <f>IF(AA83="","",$AA83-$Q83*2)</f>
        <v/>
      </c>
      <c r="AL83" s="109" t="str">
        <f>L_luu1</f>
        <v/>
      </c>
      <c r="AM83" s="110" t="str">
        <f>L_luu2</f>
        <v/>
      </c>
      <c r="AN83" s="111" t="str">
        <f>L_Luu3</f>
        <v/>
      </c>
      <c r="AO83" s="110"/>
      <c r="AP83" s="110"/>
      <c r="AQ83" s="112" t="str">
        <f>L_Loc</f>
        <v/>
      </c>
      <c r="AR83" s="113" t="str">
        <f>L_Loc</f>
        <v/>
      </c>
      <c r="AT83" s="114">
        <v>286</v>
      </c>
    </row>
    <row r="84" spans="1:46" s="114" customFormat="1" ht="17.25" x14ac:dyDescent="0.3">
      <c r="A84" s="91" t="str">
        <f>L_time</f>
        <v/>
      </c>
      <c r="B84" s="92" t="str">
        <f>L_TGca</f>
        <v/>
      </c>
      <c r="C84" s="116"/>
      <c r="D84" s="92" t="str">
        <f t="shared" si="8"/>
        <v/>
      </c>
      <c r="E84" s="94" t="str">
        <f>L_tt</f>
        <v/>
      </c>
      <c r="F84" s="156" t="str">
        <f>L_He</f>
        <v/>
      </c>
      <c r="G84" s="96" t="str">
        <f>L_MaHP</f>
        <v/>
      </c>
      <c r="H84" s="97" t="str">
        <f>L_Loc2</f>
        <v/>
      </c>
      <c r="I84" s="96" t="str">
        <f>L_Loc</f>
        <v/>
      </c>
      <c r="J84" s="96" t="str">
        <f>L_Loc</f>
        <v/>
      </c>
      <c r="K84" s="96" t="str">
        <f>L_Loc</f>
        <v/>
      </c>
      <c r="L84" s="98"/>
      <c r="M84" s="96" t="str">
        <f>_Ngay</f>
        <v/>
      </c>
      <c r="N84" s="99"/>
      <c r="O84" s="96" t="e">
        <f t="shared" si="11"/>
        <v>#VALUE!</v>
      </c>
      <c r="P84" s="96" t="e">
        <f>L_SV_P</f>
        <v>#VALUE!</v>
      </c>
      <c r="Q84" s="100" t="e">
        <f>L_SP</f>
        <v>#VALUE!</v>
      </c>
      <c r="R84" s="101"/>
      <c r="S84" s="101"/>
      <c r="T84" s="101"/>
      <c r="U84" s="101"/>
      <c r="V84" s="101"/>
      <c r="W84" s="101"/>
      <c r="X84" s="101"/>
      <c r="Y84" s="101"/>
      <c r="Z84" s="101"/>
      <c r="AA84" s="102"/>
      <c r="AB84" s="103" t="str">
        <f>L_cham</f>
        <v/>
      </c>
      <c r="AC84" s="103" t="str">
        <f>L_Nop</f>
        <v/>
      </c>
      <c r="AD84" s="104"/>
      <c r="AE84" s="105"/>
      <c r="AF84" s="105"/>
      <c r="AG84" s="105"/>
      <c r="AH84" s="106"/>
      <c r="AI84" s="107" t="str">
        <f>IF(LEN(C84)&lt;14,"",RIGHT(C84,2))</f>
        <v/>
      </c>
      <c r="AJ84" s="108" t="e">
        <f t="shared" si="10"/>
        <v>#VALUE!</v>
      </c>
      <c r="AK84" s="109" t="str">
        <f>IF(AA84="","",$AA84-$Q84*2)</f>
        <v/>
      </c>
      <c r="AL84" s="109" t="str">
        <f>L_luu1</f>
        <v/>
      </c>
      <c r="AM84" s="110" t="str">
        <f>L_luu2</f>
        <v/>
      </c>
      <c r="AN84" s="111" t="str">
        <f>L_Luu3</f>
        <v/>
      </c>
      <c r="AO84" s="110"/>
      <c r="AP84" s="110"/>
      <c r="AQ84" s="112" t="str">
        <f>L_Loc</f>
        <v/>
      </c>
      <c r="AR84" s="113" t="str">
        <f>L_Loc</f>
        <v/>
      </c>
      <c r="AT84" s="114">
        <v>286</v>
      </c>
    </row>
    <row r="85" spans="1:46" s="114" customFormat="1" ht="17.25" x14ac:dyDescent="0.3">
      <c r="A85" s="91" t="str">
        <f>L_time</f>
        <v/>
      </c>
      <c r="B85" s="92" t="str">
        <f>L_TGca</f>
        <v/>
      </c>
      <c r="C85" s="93"/>
      <c r="D85" s="92" t="str">
        <f t="shared" si="8"/>
        <v/>
      </c>
      <c r="E85" s="94" t="str">
        <f>L_tt</f>
        <v/>
      </c>
      <c r="F85" s="156" t="str">
        <f>L_He</f>
        <v/>
      </c>
      <c r="G85" s="96" t="str">
        <f>L_MaHP</f>
        <v/>
      </c>
      <c r="H85" s="97" t="str">
        <f>L_Loc2</f>
        <v/>
      </c>
      <c r="I85" s="96" t="str">
        <f>L_Loc</f>
        <v/>
      </c>
      <c r="J85" s="96" t="str">
        <f>L_Loc</f>
        <v/>
      </c>
      <c r="K85" s="96" t="str">
        <f>L_Loc</f>
        <v/>
      </c>
      <c r="L85" s="98"/>
      <c r="M85" s="96" t="str">
        <f>_Ngay</f>
        <v/>
      </c>
      <c r="N85" s="99"/>
      <c r="O85" s="96" t="e">
        <f t="shared" si="11"/>
        <v>#VALUE!</v>
      </c>
      <c r="P85" s="96" t="e">
        <f>L_SV_P</f>
        <v>#VALUE!</v>
      </c>
      <c r="Q85" s="100" t="e">
        <f>L_SP</f>
        <v>#VALUE!</v>
      </c>
      <c r="R85" s="101"/>
      <c r="S85" s="101"/>
      <c r="T85" s="101"/>
      <c r="U85" s="101"/>
      <c r="V85" s="101"/>
      <c r="W85" s="101"/>
      <c r="X85" s="101"/>
      <c r="Y85" s="101"/>
      <c r="Z85" s="101"/>
      <c r="AA85" s="102"/>
      <c r="AB85" s="103" t="str">
        <f>L_cham</f>
        <v/>
      </c>
      <c r="AC85" s="103" t="str">
        <f>L_Nop</f>
        <v/>
      </c>
      <c r="AD85" s="104"/>
      <c r="AE85" s="105"/>
      <c r="AF85" s="105"/>
      <c r="AG85" s="105"/>
      <c r="AH85" s="106"/>
      <c r="AI85" s="107" t="str">
        <f>IF(LEN(C85)&lt;14,"",RIGHT(C85,2))</f>
        <v/>
      </c>
      <c r="AJ85" s="108" t="e">
        <f t="shared" si="10"/>
        <v>#VALUE!</v>
      </c>
      <c r="AK85" s="109" t="str">
        <f>IF(AA85="","",$AA85-$Q85*2)</f>
        <v/>
      </c>
      <c r="AL85" s="109" t="str">
        <f>L_luu1</f>
        <v/>
      </c>
      <c r="AM85" s="110" t="str">
        <f>L_luu2</f>
        <v/>
      </c>
      <c r="AN85" s="111" t="str">
        <f>L_Luu3</f>
        <v/>
      </c>
      <c r="AO85" s="110"/>
      <c r="AP85" s="110"/>
      <c r="AQ85" s="112" t="str">
        <f>L_Loc</f>
        <v/>
      </c>
      <c r="AR85" s="113" t="str">
        <f>L_Loc</f>
        <v/>
      </c>
      <c r="AT85" s="114">
        <v>286</v>
      </c>
    </row>
    <row r="86" spans="1:46" s="114" customFormat="1" ht="17.25" x14ac:dyDescent="0.3">
      <c r="A86" s="91" t="str">
        <f>L_time</f>
        <v/>
      </c>
      <c r="B86" s="92" t="str">
        <f>L_TGca</f>
        <v/>
      </c>
      <c r="C86" s="93"/>
      <c r="D86" s="92" t="str">
        <f t="shared" si="8"/>
        <v/>
      </c>
      <c r="E86" s="94" t="str">
        <f>L_tt</f>
        <v/>
      </c>
      <c r="F86" s="156" t="str">
        <f>L_He</f>
        <v/>
      </c>
      <c r="G86" s="96" t="str">
        <f>L_MaHP</f>
        <v/>
      </c>
      <c r="H86" s="97" t="str">
        <f>L_Loc2</f>
        <v/>
      </c>
      <c r="I86" s="96" t="str">
        <f>L_Loc</f>
        <v/>
      </c>
      <c r="J86" s="96" t="str">
        <f>L_Loc</f>
        <v/>
      </c>
      <c r="K86" s="96" t="str">
        <f>L_Loc</f>
        <v/>
      </c>
      <c r="L86" s="98"/>
      <c r="M86" s="96" t="str">
        <f>_Ngay</f>
        <v/>
      </c>
      <c r="N86" s="99"/>
      <c r="O86" s="96" t="e">
        <f t="shared" si="11"/>
        <v>#VALUE!</v>
      </c>
      <c r="P86" s="96" t="e">
        <f>L_SV_P</f>
        <v>#VALUE!</v>
      </c>
      <c r="Q86" s="100" t="e">
        <f>L_SP</f>
        <v>#VALUE!</v>
      </c>
      <c r="R86" s="101"/>
      <c r="S86" s="101"/>
      <c r="T86" s="101"/>
      <c r="U86" s="101"/>
      <c r="V86" s="101"/>
      <c r="W86" s="101"/>
      <c r="X86" s="101"/>
      <c r="Y86" s="101"/>
      <c r="Z86" s="101"/>
      <c r="AA86" s="102"/>
      <c r="AB86" s="103" t="str">
        <f>L_cham</f>
        <v/>
      </c>
      <c r="AC86" s="103" t="str">
        <f>L_Nop</f>
        <v/>
      </c>
      <c r="AD86" s="104"/>
      <c r="AE86" s="105"/>
      <c r="AF86" s="105"/>
      <c r="AG86" s="105"/>
      <c r="AH86" s="106"/>
      <c r="AI86" s="107" t="str">
        <f>IF(LEN(C86)&lt;14,"",RIGHT(C86,2))</f>
        <v/>
      </c>
      <c r="AJ86" s="108" t="e">
        <f t="shared" si="10"/>
        <v>#VALUE!</v>
      </c>
      <c r="AK86" s="109" t="str">
        <f>IF(AA86="","",$AA86-$Q86*2)</f>
        <v/>
      </c>
      <c r="AL86" s="109" t="str">
        <f>L_luu1</f>
        <v/>
      </c>
      <c r="AM86" s="110" t="str">
        <f>L_luu2</f>
        <v/>
      </c>
      <c r="AN86" s="111" t="str">
        <f>L_Luu3</f>
        <v/>
      </c>
      <c r="AO86" s="110"/>
      <c r="AP86" s="110"/>
      <c r="AQ86" s="112" t="str">
        <f>L_Loc</f>
        <v/>
      </c>
      <c r="AR86" s="113" t="str">
        <f>L_Loc</f>
        <v/>
      </c>
      <c r="AT86" s="114">
        <v>286</v>
      </c>
    </row>
    <row r="87" spans="1:46" s="114" customFormat="1" ht="17.25" x14ac:dyDescent="0.3">
      <c r="A87" s="91" t="str">
        <f>L_time</f>
        <v/>
      </c>
      <c r="B87" s="92" t="str">
        <f>L_TGca</f>
        <v/>
      </c>
      <c r="C87" s="93"/>
      <c r="D87" s="92" t="str">
        <f t="shared" si="8"/>
        <v/>
      </c>
      <c r="E87" s="94" t="str">
        <f>L_tt</f>
        <v/>
      </c>
      <c r="F87" s="156" t="str">
        <f>L_He</f>
        <v/>
      </c>
      <c r="G87" s="96" t="str">
        <f>L_MaHP</f>
        <v/>
      </c>
      <c r="H87" s="97" t="str">
        <f>L_Loc2</f>
        <v/>
      </c>
      <c r="I87" s="96" t="str">
        <f>L_Loc</f>
        <v/>
      </c>
      <c r="J87" s="96" t="str">
        <f>L_Loc</f>
        <v/>
      </c>
      <c r="K87" s="96" t="str">
        <f>L_Loc</f>
        <v/>
      </c>
      <c r="L87" s="98"/>
      <c r="M87" s="96" t="str">
        <f>_Ngay</f>
        <v/>
      </c>
      <c r="N87" s="99"/>
      <c r="O87" s="96" t="e">
        <f t="shared" si="11"/>
        <v>#VALUE!</v>
      </c>
      <c r="P87" s="96" t="e">
        <f>L_SV_P</f>
        <v>#VALUE!</v>
      </c>
      <c r="Q87" s="100" t="e">
        <f>L_SP</f>
        <v>#VALUE!</v>
      </c>
      <c r="R87" s="101"/>
      <c r="S87" s="101"/>
      <c r="T87" s="101"/>
      <c r="U87" s="101"/>
      <c r="V87" s="101"/>
      <c r="W87" s="101"/>
      <c r="X87" s="101"/>
      <c r="Y87" s="101"/>
      <c r="Z87" s="101"/>
      <c r="AA87" s="102"/>
      <c r="AB87" s="103" t="str">
        <f>L_cham</f>
        <v/>
      </c>
      <c r="AC87" s="103" t="str">
        <f>L_Nop</f>
        <v/>
      </c>
      <c r="AD87" s="104"/>
      <c r="AE87" s="105"/>
      <c r="AF87" s="105"/>
      <c r="AG87" s="105"/>
      <c r="AH87" s="106"/>
      <c r="AI87" s="107" t="str">
        <f>IF(LEN(C87)&lt;14,"",RIGHT(C87,2))</f>
        <v/>
      </c>
      <c r="AJ87" s="108" t="e">
        <f t="shared" si="10"/>
        <v>#VALUE!</v>
      </c>
      <c r="AK87" s="109" t="str">
        <f>IF(AA87="","",$AA87-$Q87*2)</f>
        <v/>
      </c>
      <c r="AL87" s="109" t="str">
        <f>L_luu1</f>
        <v/>
      </c>
      <c r="AM87" s="110" t="str">
        <f>L_luu2</f>
        <v/>
      </c>
      <c r="AN87" s="111" t="str">
        <f>L_Luu3</f>
        <v/>
      </c>
      <c r="AO87" s="110"/>
      <c r="AP87" s="110"/>
      <c r="AQ87" s="112" t="str">
        <f>L_Loc</f>
        <v/>
      </c>
      <c r="AR87" s="113" t="str">
        <f>L_Loc</f>
        <v/>
      </c>
      <c r="AT87" s="114">
        <v>286</v>
      </c>
    </row>
    <row r="88" spans="1:46" s="114" customFormat="1" ht="17.25" x14ac:dyDescent="0.3">
      <c r="A88" s="91" t="str">
        <f>L_time</f>
        <v/>
      </c>
      <c r="B88" s="92" t="str">
        <f>L_TGca</f>
        <v/>
      </c>
      <c r="C88" s="93"/>
      <c r="D88" s="92" t="str">
        <f t="shared" si="8"/>
        <v/>
      </c>
      <c r="E88" s="94" t="str">
        <f>L_tt</f>
        <v/>
      </c>
      <c r="F88" s="156" t="str">
        <f>L_He</f>
        <v/>
      </c>
      <c r="G88" s="96" t="str">
        <f>L_MaHP</f>
        <v/>
      </c>
      <c r="H88" s="97" t="str">
        <f>L_Loc2</f>
        <v/>
      </c>
      <c r="I88" s="96" t="str">
        <f>L_Loc</f>
        <v/>
      </c>
      <c r="J88" s="96" t="str">
        <f>L_Loc</f>
        <v/>
      </c>
      <c r="K88" s="96" t="str">
        <f>L_Loc</f>
        <v/>
      </c>
      <c r="L88" s="98"/>
      <c r="M88" s="96" t="str">
        <f>_Ngay</f>
        <v/>
      </c>
      <c r="N88" s="99"/>
      <c r="O88" s="96" t="e">
        <f t="shared" si="11"/>
        <v>#VALUE!</v>
      </c>
      <c r="P88" s="96" t="e">
        <f>L_SV_P</f>
        <v>#VALUE!</v>
      </c>
      <c r="Q88" s="100" t="e">
        <f>L_SP</f>
        <v>#VALUE!</v>
      </c>
      <c r="R88" s="101"/>
      <c r="S88" s="101"/>
      <c r="T88" s="101"/>
      <c r="U88" s="101"/>
      <c r="V88" s="101"/>
      <c r="W88" s="101"/>
      <c r="X88" s="101"/>
      <c r="Y88" s="101"/>
      <c r="Z88" s="101"/>
      <c r="AA88" s="102"/>
      <c r="AB88" s="103" t="str">
        <f>L_cham</f>
        <v/>
      </c>
      <c r="AC88" s="103" t="str">
        <f>L_Nop</f>
        <v/>
      </c>
      <c r="AD88" s="104"/>
      <c r="AE88" s="105"/>
      <c r="AF88" s="105"/>
      <c r="AG88" s="105"/>
      <c r="AH88" s="106"/>
      <c r="AI88" s="107" t="str">
        <f>IF(LEN(C88)&lt;14,"",RIGHT(C88,2))</f>
        <v/>
      </c>
      <c r="AJ88" s="108" t="e">
        <f t="shared" si="10"/>
        <v>#VALUE!</v>
      </c>
      <c r="AK88" s="109" t="str">
        <f>IF(AA88="","",$AA88-$Q88*2)</f>
        <v/>
      </c>
      <c r="AL88" s="109" t="str">
        <f>L_luu1</f>
        <v/>
      </c>
      <c r="AM88" s="110" t="str">
        <f>L_luu2</f>
        <v/>
      </c>
      <c r="AN88" s="111" t="str">
        <f>L_Luu3</f>
        <v/>
      </c>
      <c r="AO88" s="110"/>
      <c r="AP88" s="110"/>
      <c r="AQ88" s="112" t="str">
        <f>L_Loc</f>
        <v/>
      </c>
      <c r="AR88" s="113" t="str">
        <f>L_Loc</f>
        <v/>
      </c>
      <c r="AT88" s="114">
        <v>286</v>
      </c>
    </row>
    <row r="89" spans="1:46" s="114" customFormat="1" ht="17.25" x14ac:dyDescent="0.3">
      <c r="A89" s="91" t="str">
        <f>L_time</f>
        <v/>
      </c>
      <c r="B89" s="92" t="str">
        <f>L_TGca</f>
        <v/>
      </c>
      <c r="C89" s="158"/>
      <c r="D89" s="92" t="str">
        <f t="shared" si="8"/>
        <v/>
      </c>
      <c r="E89" s="94" t="str">
        <f>L_tt</f>
        <v/>
      </c>
      <c r="F89" s="156" t="str">
        <f>L_He</f>
        <v/>
      </c>
      <c r="G89" s="96" t="str">
        <f>L_MaHP</f>
        <v/>
      </c>
      <c r="H89" s="97" t="str">
        <f>L_Loc2</f>
        <v/>
      </c>
      <c r="I89" s="96" t="str">
        <f>L_Loc</f>
        <v/>
      </c>
      <c r="J89" s="96" t="str">
        <f>L_Loc</f>
        <v/>
      </c>
      <c r="K89" s="96" t="str">
        <f>L_Loc</f>
        <v/>
      </c>
      <c r="L89" s="98"/>
      <c r="M89" s="96" t="str">
        <f>_Ngay</f>
        <v/>
      </c>
      <c r="N89" s="99"/>
      <c r="O89" s="96" t="e">
        <f t="shared" si="11"/>
        <v>#VALUE!</v>
      </c>
      <c r="P89" s="96" t="e">
        <f>L_SV_P</f>
        <v>#VALUE!</v>
      </c>
      <c r="Q89" s="100" t="e">
        <f>L_SP</f>
        <v>#VALUE!</v>
      </c>
      <c r="R89" s="101"/>
      <c r="S89" s="101"/>
      <c r="T89" s="101"/>
      <c r="U89" s="101"/>
      <c r="V89" s="101"/>
      <c r="W89" s="101"/>
      <c r="X89" s="101"/>
      <c r="Y89" s="101"/>
      <c r="Z89" s="101"/>
      <c r="AA89" s="102"/>
      <c r="AB89" s="103" t="str">
        <f>L_cham</f>
        <v/>
      </c>
      <c r="AC89" s="103" t="str">
        <f>L_Nop</f>
        <v/>
      </c>
      <c r="AD89" s="104"/>
      <c r="AE89" s="105"/>
      <c r="AF89" s="105"/>
      <c r="AG89" s="105"/>
      <c r="AH89" s="106"/>
      <c r="AI89" s="107" t="str">
        <f>IF(LEN(C89)&lt;14,"",RIGHT(C89,2))</f>
        <v/>
      </c>
      <c r="AJ89" s="108" t="e">
        <f t="shared" si="10"/>
        <v>#VALUE!</v>
      </c>
      <c r="AK89" s="109" t="str">
        <f>IF(AA89="","",$AA89-$Q89*2)</f>
        <v/>
      </c>
      <c r="AL89" s="109" t="str">
        <f>L_luu1</f>
        <v/>
      </c>
      <c r="AM89" s="110" t="str">
        <f>L_luu2</f>
        <v/>
      </c>
      <c r="AN89" s="111" t="str">
        <f>L_Luu3</f>
        <v/>
      </c>
      <c r="AO89" s="110"/>
      <c r="AP89" s="110"/>
      <c r="AQ89" s="112" t="str">
        <f>L_Loc</f>
        <v/>
      </c>
      <c r="AR89" s="113" t="str">
        <f>L_Loc</f>
        <v/>
      </c>
      <c r="AT89" s="114">
        <v>286</v>
      </c>
    </row>
    <row r="90" spans="1:46" s="114" customFormat="1" ht="17.25" x14ac:dyDescent="0.3">
      <c r="A90" s="91" t="str">
        <f>L_time</f>
        <v/>
      </c>
      <c r="B90" s="92" t="str">
        <f>L_TGca</f>
        <v/>
      </c>
      <c r="C90" s="134"/>
      <c r="D90" s="92" t="str">
        <f t="shared" si="8"/>
        <v/>
      </c>
      <c r="E90" s="94" t="str">
        <f>L_tt</f>
        <v/>
      </c>
      <c r="F90" s="156" t="str">
        <f>L_He</f>
        <v/>
      </c>
      <c r="G90" s="96" t="str">
        <f>L_MaHP</f>
        <v/>
      </c>
      <c r="H90" s="97" t="str">
        <f>L_Loc2</f>
        <v/>
      </c>
      <c r="I90" s="96" t="str">
        <f>L_Loc</f>
        <v/>
      </c>
      <c r="J90" s="96" t="str">
        <f>L_Loc</f>
        <v/>
      </c>
      <c r="K90" s="96" t="str">
        <f>L_Loc</f>
        <v/>
      </c>
      <c r="L90" s="98"/>
      <c r="M90" s="96" t="str">
        <f>_Ngay</f>
        <v/>
      </c>
      <c r="N90" s="99"/>
      <c r="O90" s="96" t="e">
        <f t="shared" si="11"/>
        <v>#VALUE!</v>
      </c>
      <c r="P90" s="96" t="e">
        <f>L_SV_P</f>
        <v>#VALUE!</v>
      </c>
      <c r="Q90" s="100" t="e">
        <f>L_SP</f>
        <v>#VALUE!</v>
      </c>
      <c r="R90" s="101"/>
      <c r="S90" s="101"/>
      <c r="T90" s="101"/>
      <c r="U90" s="101"/>
      <c r="V90" s="101"/>
      <c r="W90" s="101"/>
      <c r="X90" s="101"/>
      <c r="Y90" s="101"/>
      <c r="Z90" s="101"/>
      <c r="AA90" s="102"/>
      <c r="AB90" s="103" t="str">
        <f>L_cham</f>
        <v/>
      </c>
      <c r="AC90" s="103" t="str">
        <f>L_Nop</f>
        <v/>
      </c>
      <c r="AD90" s="104"/>
      <c r="AE90" s="105"/>
      <c r="AF90" s="105"/>
      <c r="AG90" s="105"/>
      <c r="AH90" s="106"/>
      <c r="AI90" s="107" t="str">
        <f>IF(LEN(C90)&lt;14,"",RIGHT(C90,2))</f>
        <v/>
      </c>
      <c r="AJ90" s="108" t="e">
        <f t="shared" si="10"/>
        <v>#VALUE!</v>
      </c>
      <c r="AK90" s="109" t="str">
        <f>IF(AA90="","",$AA90-$Q90*2)</f>
        <v/>
      </c>
      <c r="AL90" s="109" t="str">
        <f>L_luu1</f>
        <v/>
      </c>
      <c r="AM90" s="110" t="str">
        <f>L_luu2</f>
        <v/>
      </c>
      <c r="AN90" s="111" t="str">
        <f>L_Luu3</f>
        <v/>
      </c>
      <c r="AO90" s="110"/>
      <c r="AP90" s="110"/>
      <c r="AQ90" s="112" t="str">
        <f>L_Loc</f>
        <v/>
      </c>
      <c r="AR90" s="113" t="str">
        <f>L_Loc</f>
        <v/>
      </c>
      <c r="AT90" s="114">
        <v>286</v>
      </c>
    </row>
    <row r="91" spans="1:46" s="114" customFormat="1" ht="17.25" x14ac:dyDescent="0.3">
      <c r="A91" s="91" t="str">
        <f>L_time</f>
        <v/>
      </c>
      <c r="B91" s="92" t="str">
        <f>L_TGca</f>
        <v/>
      </c>
      <c r="C91" s="93"/>
      <c r="D91" s="92" t="str">
        <f t="shared" si="8"/>
        <v/>
      </c>
      <c r="E91" s="94" t="str">
        <f>L_tt</f>
        <v/>
      </c>
      <c r="F91" s="156" t="str">
        <f>L_He</f>
        <v/>
      </c>
      <c r="G91" s="96" t="str">
        <f>L_MaHP</f>
        <v/>
      </c>
      <c r="H91" s="97" t="str">
        <f>L_Loc2</f>
        <v/>
      </c>
      <c r="I91" s="96" t="str">
        <f>L_Loc</f>
        <v/>
      </c>
      <c r="J91" s="96" t="str">
        <f>L_Loc</f>
        <v/>
      </c>
      <c r="K91" s="96" t="str">
        <f>L_Loc</f>
        <v/>
      </c>
      <c r="L91" s="98"/>
      <c r="M91" s="96" t="str">
        <f>_Ngay</f>
        <v/>
      </c>
      <c r="N91" s="99"/>
      <c r="O91" s="96" t="e">
        <f t="shared" si="11"/>
        <v>#VALUE!</v>
      </c>
      <c r="P91" s="96" t="e">
        <f>L_SV_P</f>
        <v>#VALUE!</v>
      </c>
      <c r="Q91" s="100" t="e">
        <f>L_SP</f>
        <v>#VALUE!</v>
      </c>
      <c r="R91" s="101"/>
      <c r="S91" s="101"/>
      <c r="T91" s="101"/>
      <c r="U91" s="101"/>
      <c r="V91" s="101"/>
      <c r="W91" s="101"/>
      <c r="X91" s="101"/>
      <c r="Y91" s="101"/>
      <c r="Z91" s="101"/>
      <c r="AA91" s="102"/>
      <c r="AB91" s="103" t="str">
        <f>L_cham</f>
        <v/>
      </c>
      <c r="AC91" s="103" t="str">
        <f>L_Nop</f>
        <v/>
      </c>
      <c r="AD91" s="104"/>
      <c r="AE91" s="105"/>
      <c r="AF91" s="105"/>
      <c r="AG91" s="105"/>
      <c r="AH91" s="106"/>
      <c r="AI91" s="107" t="str">
        <f>IF(LEN(C91)&lt;14,"",RIGHT(C91,2))</f>
        <v/>
      </c>
      <c r="AJ91" s="108" t="e">
        <f t="shared" si="10"/>
        <v>#VALUE!</v>
      </c>
      <c r="AK91" s="109" t="str">
        <f>IF(AA91="","",$AA91-$Q91*2)</f>
        <v/>
      </c>
      <c r="AL91" s="109" t="str">
        <f>L_luu1</f>
        <v/>
      </c>
      <c r="AM91" s="110" t="str">
        <f>L_luu2</f>
        <v/>
      </c>
      <c r="AN91" s="111" t="str">
        <f>L_Luu3</f>
        <v/>
      </c>
      <c r="AO91" s="110"/>
      <c r="AP91" s="110"/>
      <c r="AQ91" s="112" t="str">
        <f>L_Loc</f>
        <v/>
      </c>
      <c r="AR91" s="113" t="str">
        <f>L_Loc</f>
        <v/>
      </c>
      <c r="AT91" s="114">
        <v>286</v>
      </c>
    </row>
    <row r="92" spans="1:46" s="114" customFormat="1" ht="17.25" x14ac:dyDescent="0.3">
      <c r="A92" s="91" t="str">
        <f>L_time</f>
        <v/>
      </c>
      <c r="B92" s="92" t="str">
        <f>L_TGca</f>
        <v/>
      </c>
      <c r="C92" s="116"/>
      <c r="D92" s="92" t="str">
        <f t="shared" si="8"/>
        <v/>
      </c>
      <c r="E92" s="94" t="str">
        <f>L_tt</f>
        <v/>
      </c>
      <c r="F92" s="156" t="str">
        <f>L_He</f>
        <v/>
      </c>
      <c r="G92" s="96" t="str">
        <f>L_MaHP</f>
        <v/>
      </c>
      <c r="H92" s="97" t="str">
        <f>L_Loc2</f>
        <v/>
      </c>
      <c r="I92" s="96" t="str">
        <f>L_Loc</f>
        <v/>
      </c>
      <c r="J92" s="96" t="str">
        <f>L_Loc</f>
        <v/>
      </c>
      <c r="K92" s="96" t="str">
        <f>L_Loc</f>
        <v/>
      </c>
      <c r="L92" s="98"/>
      <c r="M92" s="96" t="str">
        <f>_Ngay</f>
        <v/>
      </c>
      <c r="N92" s="99"/>
      <c r="O92" s="96" t="e">
        <f t="shared" si="11"/>
        <v>#VALUE!</v>
      </c>
      <c r="P92" s="96" t="e">
        <f>L_SV_P</f>
        <v>#VALUE!</v>
      </c>
      <c r="Q92" s="100" t="e">
        <f>L_SP</f>
        <v>#VALUE!</v>
      </c>
      <c r="R92" s="101"/>
      <c r="S92" s="101"/>
      <c r="T92" s="101"/>
      <c r="U92" s="101"/>
      <c r="V92" s="101"/>
      <c r="W92" s="101"/>
      <c r="X92" s="101"/>
      <c r="Y92" s="101"/>
      <c r="Z92" s="101"/>
      <c r="AA92" s="102"/>
      <c r="AB92" s="103" t="str">
        <f>L_cham</f>
        <v/>
      </c>
      <c r="AC92" s="103" t="str">
        <f>L_Nop</f>
        <v/>
      </c>
      <c r="AD92" s="104"/>
      <c r="AE92" s="105"/>
      <c r="AF92" s="105"/>
      <c r="AG92" s="105"/>
      <c r="AH92" s="106"/>
      <c r="AI92" s="107" t="str">
        <f>IF(LEN(C92)&lt;14,"",RIGHT(C92,2))</f>
        <v/>
      </c>
      <c r="AJ92" s="108" t="e">
        <f t="shared" si="10"/>
        <v>#VALUE!</v>
      </c>
      <c r="AK92" s="109" t="str">
        <f>IF(AA92="","",$AA92-$Q92*2)</f>
        <v/>
      </c>
      <c r="AL92" s="109" t="str">
        <f>L_luu1</f>
        <v/>
      </c>
      <c r="AM92" s="110" t="str">
        <f>L_luu2</f>
        <v/>
      </c>
      <c r="AN92" s="111" t="str">
        <f>L_Luu3</f>
        <v/>
      </c>
      <c r="AO92" s="110"/>
      <c r="AP92" s="110"/>
      <c r="AQ92" s="112" t="str">
        <f>L_Loc</f>
        <v/>
      </c>
      <c r="AR92" s="113" t="str">
        <f>L_Loc</f>
        <v/>
      </c>
      <c r="AT92" s="114">
        <v>286</v>
      </c>
    </row>
    <row r="93" spans="1:46" s="114" customFormat="1" ht="17.25" x14ac:dyDescent="0.3">
      <c r="A93" s="91" t="str">
        <f>L_time</f>
        <v/>
      </c>
      <c r="B93" s="92" t="str">
        <f>L_TGca</f>
        <v/>
      </c>
      <c r="C93" s="93"/>
      <c r="D93" s="92" t="str">
        <f t="shared" si="8"/>
        <v/>
      </c>
      <c r="E93" s="94" t="str">
        <f>L_tt</f>
        <v/>
      </c>
      <c r="F93" s="156" t="str">
        <f>L_He</f>
        <v/>
      </c>
      <c r="G93" s="96" t="str">
        <f>L_MaHP</f>
        <v/>
      </c>
      <c r="H93" s="97" t="str">
        <f>L_Loc2</f>
        <v/>
      </c>
      <c r="I93" s="96" t="str">
        <f>L_Loc</f>
        <v/>
      </c>
      <c r="J93" s="96" t="str">
        <f>L_Loc</f>
        <v/>
      </c>
      <c r="K93" s="96" t="str">
        <f>L_Loc</f>
        <v/>
      </c>
      <c r="L93" s="98"/>
      <c r="M93" s="96" t="str">
        <f>_Ngay</f>
        <v/>
      </c>
      <c r="N93" s="99"/>
      <c r="O93" s="96" t="e">
        <f t="shared" si="11"/>
        <v>#VALUE!</v>
      </c>
      <c r="P93" s="96" t="e">
        <f>L_SV_P</f>
        <v>#VALUE!</v>
      </c>
      <c r="Q93" s="100" t="e">
        <f>L_SP</f>
        <v>#VALUE!</v>
      </c>
      <c r="R93" s="101"/>
      <c r="S93" s="101"/>
      <c r="T93" s="101"/>
      <c r="U93" s="101"/>
      <c r="V93" s="101"/>
      <c r="W93" s="101"/>
      <c r="X93" s="101"/>
      <c r="Y93" s="101"/>
      <c r="Z93" s="101"/>
      <c r="AA93" s="102"/>
      <c r="AB93" s="103" t="str">
        <f>L_cham</f>
        <v/>
      </c>
      <c r="AC93" s="103" t="str">
        <f>L_Nop</f>
        <v/>
      </c>
      <c r="AD93" s="104"/>
      <c r="AE93" s="105"/>
      <c r="AF93" s="105"/>
      <c r="AG93" s="105"/>
      <c r="AH93" s="106"/>
      <c r="AI93" s="107" t="str">
        <f>IF(LEN(C93)&lt;14,"",RIGHT(C93,2))</f>
        <v/>
      </c>
      <c r="AJ93" s="108" t="e">
        <f t="shared" si="10"/>
        <v>#VALUE!</v>
      </c>
      <c r="AK93" s="109" t="str">
        <f>IF(AA93="","",$AA93-$Q93*2)</f>
        <v/>
      </c>
      <c r="AL93" s="109" t="str">
        <f>L_luu1</f>
        <v/>
      </c>
      <c r="AM93" s="110" t="str">
        <f>L_luu2</f>
        <v/>
      </c>
      <c r="AN93" s="111" t="str">
        <f>L_Luu3</f>
        <v/>
      </c>
      <c r="AO93" s="110"/>
      <c r="AP93" s="110"/>
      <c r="AQ93" s="112" t="str">
        <f>L_Loc</f>
        <v/>
      </c>
      <c r="AR93" s="113" t="str">
        <f>L_Loc</f>
        <v/>
      </c>
      <c r="AT93" s="114">
        <v>286</v>
      </c>
    </row>
    <row r="94" spans="1:46" s="114" customFormat="1" ht="17.25" x14ac:dyDescent="0.3">
      <c r="A94" s="91" t="str">
        <f>L_time</f>
        <v/>
      </c>
      <c r="B94" s="92" t="str">
        <f>L_TGca</f>
        <v/>
      </c>
      <c r="C94" s="93"/>
      <c r="D94" s="92" t="str">
        <f t="shared" si="8"/>
        <v/>
      </c>
      <c r="E94" s="94" t="str">
        <f>L_tt</f>
        <v/>
      </c>
      <c r="F94" s="156" t="str">
        <f>L_He</f>
        <v/>
      </c>
      <c r="G94" s="96" t="str">
        <f>L_MaHP</f>
        <v/>
      </c>
      <c r="H94" s="97" t="str">
        <f>L_Loc2</f>
        <v/>
      </c>
      <c r="I94" s="96" t="str">
        <f>L_Loc</f>
        <v/>
      </c>
      <c r="J94" s="96" t="str">
        <f>L_Loc</f>
        <v/>
      </c>
      <c r="K94" s="96" t="str">
        <f>L_Loc</f>
        <v/>
      </c>
      <c r="L94" s="98"/>
      <c r="M94" s="96" t="str">
        <f>_Ngay</f>
        <v/>
      </c>
      <c r="N94" s="99"/>
      <c r="O94" s="96" t="e">
        <f t="shared" si="11"/>
        <v>#VALUE!</v>
      </c>
      <c r="P94" s="96" t="e">
        <f>L_SV_P</f>
        <v>#VALUE!</v>
      </c>
      <c r="Q94" s="100" t="e">
        <f>L_SP</f>
        <v>#VALUE!</v>
      </c>
      <c r="R94" s="101"/>
      <c r="S94" s="101"/>
      <c r="T94" s="101"/>
      <c r="U94" s="101"/>
      <c r="V94" s="101"/>
      <c r="W94" s="101"/>
      <c r="X94" s="101"/>
      <c r="Y94" s="101"/>
      <c r="Z94" s="101"/>
      <c r="AA94" s="102"/>
      <c r="AB94" s="103" t="str">
        <f>L_cham</f>
        <v/>
      </c>
      <c r="AC94" s="103" t="str">
        <f>L_Nop</f>
        <v/>
      </c>
      <c r="AD94" s="104"/>
      <c r="AE94" s="105"/>
      <c r="AF94" s="105"/>
      <c r="AG94" s="105"/>
      <c r="AH94" s="106"/>
      <c r="AI94" s="107" t="str">
        <f>IF(LEN(C94)&lt;14,"",RIGHT(C94,2))</f>
        <v/>
      </c>
      <c r="AJ94" s="108" t="e">
        <f t="shared" si="10"/>
        <v>#VALUE!</v>
      </c>
      <c r="AK94" s="109" t="str">
        <f>IF(AA94="","",$AA94-$Q94*2)</f>
        <v/>
      </c>
      <c r="AL94" s="109" t="str">
        <f>L_luu1</f>
        <v/>
      </c>
      <c r="AM94" s="110" t="str">
        <f>L_luu2</f>
        <v/>
      </c>
      <c r="AN94" s="111" t="str">
        <f>L_Luu3</f>
        <v/>
      </c>
      <c r="AO94" s="110"/>
      <c r="AP94" s="110"/>
      <c r="AQ94" s="112" t="str">
        <f>L_Loc</f>
        <v/>
      </c>
      <c r="AR94" s="113" t="str">
        <f>L_Loc</f>
        <v/>
      </c>
      <c r="AT94" s="114">
        <v>286</v>
      </c>
    </row>
    <row r="95" spans="1:46" s="114" customFormat="1" ht="17.25" x14ac:dyDescent="0.3">
      <c r="A95" s="91" t="str">
        <f>L_time</f>
        <v/>
      </c>
      <c r="B95" s="92" t="str">
        <f>L_TGca</f>
        <v/>
      </c>
      <c r="C95" s="93"/>
      <c r="D95" s="92" t="str">
        <f t="shared" si="8"/>
        <v/>
      </c>
      <c r="E95" s="94" t="str">
        <f>L_tt</f>
        <v/>
      </c>
      <c r="F95" s="156" t="str">
        <f>L_He</f>
        <v/>
      </c>
      <c r="G95" s="96" t="str">
        <f>L_MaHP</f>
        <v/>
      </c>
      <c r="H95" s="97" t="str">
        <f>L_Loc2</f>
        <v/>
      </c>
      <c r="I95" s="96" t="str">
        <f>L_Loc</f>
        <v/>
      </c>
      <c r="J95" s="96" t="str">
        <f>L_Loc</f>
        <v/>
      </c>
      <c r="K95" s="96" t="str">
        <f>L_Loc</f>
        <v/>
      </c>
      <c r="L95" s="98"/>
      <c r="M95" s="96" t="str">
        <f>_Ngay</f>
        <v/>
      </c>
      <c r="N95" s="99"/>
      <c r="O95" s="96" t="e">
        <f t="shared" si="11"/>
        <v>#VALUE!</v>
      </c>
      <c r="P95" s="96" t="e">
        <f>L_SV_P</f>
        <v>#VALUE!</v>
      </c>
      <c r="Q95" s="100" t="e">
        <f>L_SP</f>
        <v>#VALUE!</v>
      </c>
      <c r="R95" s="101"/>
      <c r="S95" s="101"/>
      <c r="T95" s="101"/>
      <c r="U95" s="101"/>
      <c r="V95" s="101"/>
      <c r="W95" s="101"/>
      <c r="X95" s="101"/>
      <c r="Y95" s="101"/>
      <c r="Z95" s="101"/>
      <c r="AA95" s="102"/>
      <c r="AB95" s="103" t="str">
        <f>L_cham</f>
        <v/>
      </c>
      <c r="AC95" s="103" t="str">
        <f>L_Nop</f>
        <v/>
      </c>
      <c r="AD95" s="104"/>
      <c r="AE95" s="105"/>
      <c r="AF95" s="105"/>
      <c r="AG95" s="105"/>
      <c r="AH95" s="106"/>
      <c r="AI95" s="107" t="str">
        <f>IF(LEN(C95)&lt;14,"",RIGHT(C95,2))</f>
        <v/>
      </c>
      <c r="AJ95" s="108" t="e">
        <f t="shared" si="10"/>
        <v>#VALUE!</v>
      </c>
      <c r="AK95" s="109" t="str">
        <f>IF(AA95="","",$AA95-$Q95*2)</f>
        <v/>
      </c>
      <c r="AL95" s="109" t="str">
        <f>L_luu1</f>
        <v/>
      </c>
      <c r="AM95" s="110" t="str">
        <f>L_luu2</f>
        <v/>
      </c>
      <c r="AN95" s="111" t="str">
        <f>L_Luu3</f>
        <v/>
      </c>
      <c r="AO95" s="110"/>
      <c r="AP95" s="110"/>
      <c r="AQ95" s="112" t="str">
        <f>L_Loc</f>
        <v/>
      </c>
      <c r="AR95" s="113" t="str">
        <f>L_Loc</f>
        <v/>
      </c>
      <c r="AT95" s="114">
        <v>286</v>
      </c>
    </row>
    <row r="96" spans="1:46" s="114" customFormat="1" ht="17.25" x14ac:dyDescent="0.3">
      <c r="A96" s="91" t="str">
        <f>L_time</f>
        <v/>
      </c>
      <c r="B96" s="92" t="str">
        <f>L_TGca</f>
        <v/>
      </c>
      <c r="C96" s="93"/>
      <c r="D96" s="92" t="str">
        <f t="shared" si="8"/>
        <v/>
      </c>
      <c r="E96" s="94" t="str">
        <f>L_tt</f>
        <v/>
      </c>
      <c r="F96" s="156" t="str">
        <f>L_He</f>
        <v/>
      </c>
      <c r="G96" s="96" t="str">
        <f>L_MaHP</f>
        <v/>
      </c>
      <c r="H96" s="97" t="str">
        <f>L_Loc2</f>
        <v/>
      </c>
      <c r="I96" s="96" t="str">
        <f>L_Loc</f>
        <v/>
      </c>
      <c r="J96" s="96" t="str">
        <f>L_Loc</f>
        <v/>
      </c>
      <c r="K96" s="96" t="str">
        <f>L_Loc</f>
        <v/>
      </c>
      <c r="L96" s="98"/>
      <c r="M96" s="96" t="str">
        <f>_Ngay</f>
        <v/>
      </c>
      <c r="N96" s="99"/>
      <c r="O96" s="96" t="e">
        <f t="shared" si="11"/>
        <v>#VALUE!</v>
      </c>
      <c r="P96" s="96" t="e">
        <f>L_SV_P</f>
        <v>#VALUE!</v>
      </c>
      <c r="Q96" s="100" t="e">
        <f>L_SP</f>
        <v>#VALUE!</v>
      </c>
      <c r="R96" s="101"/>
      <c r="S96" s="101"/>
      <c r="T96" s="101"/>
      <c r="U96" s="101"/>
      <c r="V96" s="101"/>
      <c r="W96" s="101"/>
      <c r="X96" s="101"/>
      <c r="Y96" s="101"/>
      <c r="Z96" s="101"/>
      <c r="AA96" s="102"/>
      <c r="AB96" s="103" t="str">
        <f>L_cham</f>
        <v/>
      </c>
      <c r="AC96" s="103" t="str">
        <f>L_Nop</f>
        <v/>
      </c>
      <c r="AD96" s="104"/>
      <c r="AE96" s="105"/>
      <c r="AF96" s="105"/>
      <c r="AG96" s="105"/>
      <c r="AH96" s="106"/>
      <c r="AI96" s="107" t="str">
        <f>IF(LEN(C96)&lt;14,"",RIGHT(C96,2))</f>
        <v/>
      </c>
      <c r="AJ96" s="108" t="e">
        <f t="shared" si="10"/>
        <v>#VALUE!</v>
      </c>
      <c r="AK96" s="109" t="str">
        <f>IF(AA96="","",$AA96-$Q96*2)</f>
        <v/>
      </c>
      <c r="AL96" s="109" t="str">
        <f>L_luu1</f>
        <v/>
      </c>
      <c r="AM96" s="110" t="str">
        <f>L_luu2</f>
        <v/>
      </c>
      <c r="AN96" s="111" t="str">
        <f>L_Luu3</f>
        <v/>
      </c>
      <c r="AO96" s="110"/>
      <c r="AP96" s="110"/>
      <c r="AQ96" s="112" t="str">
        <f>L_Loc</f>
        <v/>
      </c>
      <c r="AR96" s="113" t="str">
        <f>L_Loc</f>
        <v/>
      </c>
      <c r="AT96" s="114">
        <v>286</v>
      </c>
    </row>
    <row r="97" spans="1:46" s="114" customFormat="1" ht="17.25" x14ac:dyDescent="0.3">
      <c r="A97" s="91" t="str">
        <f>L_time</f>
        <v/>
      </c>
      <c r="B97" s="92" t="str">
        <f>L_TGca</f>
        <v/>
      </c>
      <c r="C97" s="93"/>
      <c r="D97" s="92" t="str">
        <f t="shared" si="8"/>
        <v/>
      </c>
      <c r="E97" s="94" t="str">
        <f>L_tt</f>
        <v/>
      </c>
      <c r="F97" s="156" t="str">
        <f>L_He</f>
        <v/>
      </c>
      <c r="G97" s="96" t="str">
        <f>L_MaHP</f>
        <v/>
      </c>
      <c r="H97" s="97" t="str">
        <f>L_Loc2</f>
        <v/>
      </c>
      <c r="I97" s="96" t="str">
        <f>L_Loc</f>
        <v/>
      </c>
      <c r="J97" s="96" t="str">
        <f>L_Loc</f>
        <v/>
      </c>
      <c r="K97" s="96" t="str">
        <f>L_Loc</f>
        <v/>
      </c>
      <c r="L97" s="98"/>
      <c r="M97" s="96" t="str">
        <f>_Ngay</f>
        <v/>
      </c>
      <c r="N97" s="99"/>
      <c r="O97" s="96" t="e">
        <f t="shared" si="11"/>
        <v>#VALUE!</v>
      </c>
      <c r="P97" s="96" t="e">
        <f>L_SV_P</f>
        <v>#VALUE!</v>
      </c>
      <c r="Q97" s="100" t="e">
        <f>L_SP</f>
        <v>#VALUE!</v>
      </c>
      <c r="R97" s="101"/>
      <c r="S97" s="101"/>
      <c r="T97" s="101"/>
      <c r="U97" s="101"/>
      <c r="V97" s="101"/>
      <c r="W97" s="101"/>
      <c r="X97" s="101"/>
      <c r="Y97" s="101"/>
      <c r="Z97" s="101"/>
      <c r="AA97" s="102"/>
      <c r="AB97" s="103" t="str">
        <f>L_cham</f>
        <v/>
      </c>
      <c r="AC97" s="103" t="str">
        <f>L_Nop</f>
        <v/>
      </c>
      <c r="AD97" s="104"/>
      <c r="AE97" s="105"/>
      <c r="AF97" s="105"/>
      <c r="AG97" s="105"/>
      <c r="AH97" s="106"/>
      <c r="AI97" s="107" t="str">
        <f>IF(LEN(C97)&lt;14,"",RIGHT(C97,2))</f>
        <v/>
      </c>
      <c r="AJ97" s="108" t="e">
        <f t="shared" si="10"/>
        <v>#VALUE!</v>
      </c>
      <c r="AK97" s="109" t="str">
        <f>IF(AA97="","",$AA97-$Q97*2)</f>
        <v/>
      </c>
      <c r="AL97" s="109" t="str">
        <f>L_luu1</f>
        <v/>
      </c>
      <c r="AM97" s="110" t="str">
        <f>L_luu2</f>
        <v/>
      </c>
      <c r="AN97" s="111" t="str">
        <f>L_Luu3</f>
        <v/>
      </c>
      <c r="AO97" s="110"/>
      <c r="AP97" s="110"/>
      <c r="AQ97" s="112" t="str">
        <f>L_Loc</f>
        <v/>
      </c>
      <c r="AR97" s="113" t="str">
        <f>L_Loc</f>
        <v/>
      </c>
      <c r="AT97" s="114">
        <v>286</v>
      </c>
    </row>
    <row r="98" spans="1:46" s="114" customFormat="1" ht="17.25" x14ac:dyDescent="0.3">
      <c r="A98" s="91" t="str">
        <f>L_time</f>
        <v/>
      </c>
      <c r="B98" s="92" t="str">
        <f>L_TGca</f>
        <v/>
      </c>
      <c r="C98" s="93"/>
      <c r="D98" s="92" t="str">
        <f t="shared" ref="D98:D158" si="12">IF(C98="","",LEFT($C98,FIND("-",$C98,1)+2))</f>
        <v/>
      </c>
      <c r="E98" s="94" t="str">
        <f>L_tt</f>
        <v/>
      </c>
      <c r="F98" s="156" t="str">
        <f>L_He</f>
        <v/>
      </c>
      <c r="G98" s="96" t="str">
        <f>L_MaHP</f>
        <v/>
      </c>
      <c r="H98" s="97" t="str">
        <f>L_Loc2</f>
        <v/>
      </c>
      <c r="I98" s="96" t="str">
        <f>L_Loc</f>
        <v/>
      </c>
      <c r="J98" s="96" t="str">
        <f>L_Loc</f>
        <v/>
      </c>
      <c r="K98" s="96" t="str">
        <f>L_Loc</f>
        <v/>
      </c>
      <c r="L98" s="98"/>
      <c r="M98" s="96" t="str">
        <f>_Ngay</f>
        <v/>
      </c>
      <c r="N98" s="99"/>
      <c r="O98" s="96" t="e">
        <f t="shared" si="11"/>
        <v>#VALUE!</v>
      </c>
      <c r="P98" s="96" t="e">
        <f>L_SV_P</f>
        <v>#VALUE!</v>
      </c>
      <c r="Q98" s="100" t="e">
        <f>L_SP</f>
        <v>#VALUE!</v>
      </c>
      <c r="R98" s="101"/>
      <c r="S98" s="101"/>
      <c r="T98" s="101"/>
      <c r="U98" s="101"/>
      <c r="V98" s="101"/>
      <c r="W98" s="101"/>
      <c r="X98" s="101"/>
      <c r="Y98" s="101"/>
      <c r="Z98" s="101"/>
      <c r="AA98" s="102"/>
      <c r="AB98" s="103" t="str">
        <f>L_cham</f>
        <v/>
      </c>
      <c r="AC98" s="103" t="str">
        <f>L_Nop</f>
        <v/>
      </c>
      <c r="AD98" s="104"/>
      <c r="AE98" s="105"/>
      <c r="AF98" s="105"/>
      <c r="AG98" s="105"/>
      <c r="AH98" s="106"/>
      <c r="AI98" s="107" t="str">
        <f>IF(LEN(C98)&lt;14,"",RIGHT(C98,2))</f>
        <v/>
      </c>
      <c r="AJ98" s="108" t="e">
        <f t="shared" ref="AJ98:AJ158" si="13">IF($Q98=0,"",IF(MOD($O98,$P98)=0,$P98,MOD($O98,$P98)))</f>
        <v>#VALUE!</v>
      </c>
      <c r="AK98" s="109" t="str">
        <f>IF(AA98="","",$AA98-$Q98*2)</f>
        <v/>
      </c>
      <c r="AL98" s="109" t="str">
        <f>L_luu1</f>
        <v/>
      </c>
      <c r="AM98" s="110" t="str">
        <f>L_luu2</f>
        <v/>
      </c>
      <c r="AN98" s="111" t="str">
        <f>L_Luu3</f>
        <v/>
      </c>
      <c r="AO98" s="110"/>
      <c r="AP98" s="110"/>
      <c r="AQ98" s="112" t="str">
        <f>L_Loc</f>
        <v/>
      </c>
      <c r="AR98" s="113" t="str">
        <f>L_Loc</f>
        <v/>
      </c>
      <c r="AT98" s="114">
        <v>286</v>
      </c>
    </row>
    <row r="99" spans="1:46" s="114" customFormat="1" ht="17.25" x14ac:dyDescent="0.3">
      <c r="A99" s="91" t="str">
        <f>L_time</f>
        <v/>
      </c>
      <c r="B99" s="92" t="str">
        <f>L_TGca</f>
        <v/>
      </c>
      <c r="C99" s="134"/>
      <c r="D99" s="92" t="str">
        <f t="shared" si="12"/>
        <v/>
      </c>
      <c r="E99" s="94" t="str">
        <f>L_tt</f>
        <v/>
      </c>
      <c r="F99" s="156" t="str">
        <f>L_He</f>
        <v/>
      </c>
      <c r="G99" s="96" t="str">
        <f>L_MaHP</f>
        <v/>
      </c>
      <c r="H99" s="97" t="str">
        <f>L_Loc2</f>
        <v/>
      </c>
      <c r="I99" s="96" t="str">
        <f>L_Loc</f>
        <v/>
      </c>
      <c r="J99" s="96" t="str">
        <f>L_Loc</f>
        <v/>
      </c>
      <c r="K99" s="96" t="str">
        <f>L_Loc</f>
        <v/>
      </c>
      <c r="L99" s="98"/>
      <c r="M99" s="96" t="str">
        <f>_Ngay</f>
        <v/>
      </c>
      <c r="N99" s="99"/>
      <c r="O99" s="96" t="e">
        <f t="shared" si="11"/>
        <v>#VALUE!</v>
      </c>
      <c r="P99" s="96" t="e">
        <f>L_SV_P</f>
        <v>#VALUE!</v>
      </c>
      <c r="Q99" s="100" t="e">
        <f>L_SP</f>
        <v>#VALUE!</v>
      </c>
      <c r="R99" s="101"/>
      <c r="S99" s="101"/>
      <c r="T99" s="101"/>
      <c r="U99" s="101"/>
      <c r="V99" s="101"/>
      <c r="W99" s="101"/>
      <c r="X99" s="101"/>
      <c r="Y99" s="101"/>
      <c r="Z99" s="101"/>
      <c r="AA99" s="102"/>
      <c r="AB99" s="103" t="str">
        <f>L_cham</f>
        <v/>
      </c>
      <c r="AC99" s="103" t="str">
        <f>L_Nop</f>
        <v/>
      </c>
      <c r="AD99" s="104"/>
      <c r="AE99" s="105"/>
      <c r="AF99" s="105"/>
      <c r="AG99" s="105"/>
      <c r="AH99" s="106"/>
      <c r="AI99" s="107" t="str">
        <f>IF(LEN(C99)&lt;14,"",RIGHT(C99,2))</f>
        <v/>
      </c>
      <c r="AJ99" s="108" t="e">
        <f t="shared" si="13"/>
        <v>#VALUE!</v>
      </c>
      <c r="AK99" s="109" t="str">
        <f>IF(AA99="","",$AA99-$Q99*2)</f>
        <v/>
      </c>
      <c r="AL99" s="109" t="str">
        <f>L_luu1</f>
        <v/>
      </c>
      <c r="AM99" s="110" t="str">
        <f>L_luu2</f>
        <v/>
      </c>
      <c r="AN99" s="111" t="str">
        <f>L_Luu3</f>
        <v/>
      </c>
      <c r="AO99" s="110"/>
      <c r="AP99" s="110"/>
      <c r="AQ99" s="112" t="str">
        <f>L_Loc</f>
        <v/>
      </c>
      <c r="AR99" s="113" t="str">
        <f>L_Loc</f>
        <v/>
      </c>
      <c r="AT99" s="114">
        <v>286</v>
      </c>
    </row>
    <row r="100" spans="1:46" s="114" customFormat="1" ht="17.25" x14ac:dyDescent="0.3">
      <c r="A100" s="91" t="str">
        <f>L_time</f>
        <v/>
      </c>
      <c r="B100" s="92" t="str">
        <f>L_TGca</f>
        <v/>
      </c>
      <c r="C100" s="93"/>
      <c r="D100" s="92" t="str">
        <f t="shared" si="12"/>
        <v/>
      </c>
      <c r="E100" s="94" t="str">
        <f>L_tt</f>
        <v/>
      </c>
      <c r="F100" s="156" t="str">
        <f>L_He</f>
        <v/>
      </c>
      <c r="G100" s="96" t="str">
        <f>L_MaHP</f>
        <v/>
      </c>
      <c r="H100" s="97" t="str">
        <f>L_Loc2</f>
        <v/>
      </c>
      <c r="I100" s="96" t="str">
        <f>L_Loc</f>
        <v/>
      </c>
      <c r="J100" s="96" t="str">
        <f>L_Loc</f>
        <v/>
      </c>
      <c r="K100" s="96" t="str">
        <f>L_Loc</f>
        <v/>
      </c>
      <c r="L100" s="98"/>
      <c r="M100" s="96" t="str">
        <f>_Ngay</f>
        <v/>
      </c>
      <c r="N100" s="99"/>
      <c r="O100" s="96" t="e">
        <f t="shared" si="11"/>
        <v>#VALUE!</v>
      </c>
      <c r="P100" s="96" t="e">
        <f>L_SV_P</f>
        <v>#VALUE!</v>
      </c>
      <c r="Q100" s="100" t="e">
        <f>L_SP</f>
        <v>#VALUE!</v>
      </c>
      <c r="R100" s="101"/>
      <c r="S100" s="101"/>
      <c r="T100" s="101"/>
      <c r="U100" s="101"/>
      <c r="V100" s="101"/>
      <c r="W100" s="101"/>
      <c r="X100" s="101"/>
      <c r="Y100" s="101"/>
      <c r="Z100" s="101"/>
      <c r="AA100" s="102"/>
      <c r="AB100" s="103" t="str">
        <f>L_cham</f>
        <v/>
      </c>
      <c r="AC100" s="103" t="str">
        <f>L_Nop</f>
        <v/>
      </c>
      <c r="AD100" s="104"/>
      <c r="AE100" s="105"/>
      <c r="AF100" s="105"/>
      <c r="AG100" s="105"/>
      <c r="AH100" s="106"/>
      <c r="AI100" s="107" t="str">
        <f>IF(LEN(C100)&lt;14,"",RIGHT(C100,2))</f>
        <v/>
      </c>
      <c r="AJ100" s="108" t="e">
        <f t="shared" si="13"/>
        <v>#VALUE!</v>
      </c>
      <c r="AK100" s="109" t="str">
        <f>IF(AA100="","",$AA100-$Q100*2)</f>
        <v/>
      </c>
      <c r="AL100" s="109" t="str">
        <f>L_luu1</f>
        <v/>
      </c>
      <c r="AM100" s="110" t="str">
        <f>L_luu2</f>
        <v/>
      </c>
      <c r="AN100" s="111" t="str">
        <f>L_Luu3</f>
        <v/>
      </c>
      <c r="AO100" s="110"/>
      <c r="AP100" s="110"/>
      <c r="AQ100" s="112" t="str">
        <f>L_Loc</f>
        <v/>
      </c>
      <c r="AR100" s="113" t="str">
        <f>L_Loc</f>
        <v/>
      </c>
      <c r="AT100" s="114">
        <v>286</v>
      </c>
    </row>
    <row r="101" spans="1:46" s="114" customFormat="1" ht="17.25" x14ac:dyDescent="0.3">
      <c r="A101" s="91" t="str">
        <f>L_time</f>
        <v/>
      </c>
      <c r="B101" s="92" t="str">
        <f>L_TGca</f>
        <v/>
      </c>
      <c r="C101" s="134"/>
      <c r="D101" s="92" t="str">
        <f t="shared" si="12"/>
        <v/>
      </c>
      <c r="E101" s="94" t="str">
        <f>L_tt</f>
        <v/>
      </c>
      <c r="F101" s="156" t="str">
        <f>L_He</f>
        <v/>
      </c>
      <c r="G101" s="96" t="str">
        <f>L_MaHP</f>
        <v/>
      </c>
      <c r="H101" s="97" t="str">
        <f>L_Loc2</f>
        <v/>
      </c>
      <c r="I101" s="96" t="str">
        <f>L_Loc</f>
        <v/>
      </c>
      <c r="J101" s="96" t="str">
        <f>L_Loc</f>
        <v/>
      </c>
      <c r="K101" s="96" t="str">
        <f>L_Loc</f>
        <v/>
      </c>
      <c r="L101" s="98"/>
      <c r="M101" s="96" t="str">
        <f>_Ngay</f>
        <v/>
      </c>
      <c r="N101" s="99"/>
      <c r="O101" s="96" t="e">
        <f t="shared" si="11"/>
        <v>#VALUE!</v>
      </c>
      <c r="P101" s="96" t="e">
        <f>L_SV_P</f>
        <v>#VALUE!</v>
      </c>
      <c r="Q101" s="100" t="e">
        <f>L_SP</f>
        <v>#VALUE!</v>
      </c>
      <c r="R101" s="101"/>
      <c r="S101" s="101"/>
      <c r="T101" s="101"/>
      <c r="U101" s="101"/>
      <c r="V101" s="101"/>
      <c r="W101" s="101"/>
      <c r="X101" s="101"/>
      <c r="Y101" s="101"/>
      <c r="Z101" s="101"/>
      <c r="AA101" s="102"/>
      <c r="AB101" s="103" t="str">
        <f>L_cham</f>
        <v/>
      </c>
      <c r="AC101" s="103" t="str">
        <f>L_Nop</f>
        <v/>
      </c>
      <c r="AD101" s="104"/>
      <c r="AE101" s="105"/>
      <c r="AF101" s="105"/>
      <c r="AG101" s="105"/>
      <c r="AH101" s="106"/>
      <c r="AI101" s="107" t="str">
        <f>IF(LEN(C101)&lt;14,"",RIGHT(C101,2))</f>
        <v/>
      </c>
      <c r="AJ101" s="108" t="e">
        <f t="shared" si="13"/>
        <v>#VALUE!</v>
      </c>
      <c r="AK101" s="109" t="str">
        <f>IF(AA101="","",$AA101-$Q101*2)</f>
        <v/>
      </c>
      <c r="AL101" s="109" t="str">
        <f>L_luu1</f>
        <v/>
      </c>
      <c r="AM101" s="110" t="str">
        <f>L_luu2</f>
        <v/>
      </c>
      <c r="AN101" s="111" t="str">
        <f>L_Luu3</f>
        <v/>
      </c>
      <c r="AO101" s="110"/>
      <c r="AP101" s="110"/>
      <c r="AQ101" s="112" t="str">
        <f>L_Loc</f>
        <v/>
      </c>
      <c r="AR101" s="113" t="str">
        <f>L_Loc</f>
        <v/>
      </c>
      <c r="AT101" s="114">
        <v>286</v>
      </c>
    </row>
    <row r="102" spans="1:46" s="114" customFormat="1" ht="17.25" x14ac:dyDescent="0.3">
      <c r="A102" s="91" t="str">
        <f>L_time</f>
        <v/>
      </c>
      <c r="B102" s="92" t="str">
        <f>L_TGca</f>
        <v/>
      </c>
      <c r="C102" s="93"/>
      <c r="D102" s="92" t="str">
        <f t="shared" si="12"/>
        <v/>
      </c>
      <c r="E102" s="94" t="str">
        <f>L_tt</f>
        <v/>
      </c>
      <c r="F102" s="156" t="str">
        <f>L_He</f>
        <v/>
      </c>
      <c r="G102" s="96" t="str">
        <f>L_MaHP</f>
        <v/>
      </c>
      <c r="H102" s="97" t="str">
        <f>L_Loc2</f>
        <v/>
      </c>
      <c r="I102" s="96" t="str">
        <f>L_Loc</f>
        <v/>
      </c>
      <c r="J102" s="96" t="str">
        <f>L_Loc</f>
        <v/>
      </c>
      <c r="K102" s="96" t="str">
        <f>L_Loc</f>
        <v/>
      </c>
      <c r="L102" s="98"/>
      <c r="M102" s="96" t="str">
        <f>_Ngay</f>
        <v/>
      </c>
      <c r="N102" s="99"/>
      <c r="O102" s="96" t="e">
        <f t="shared" si="11"/>
        <v>#VALUE!</v>
      </c>
      <c r="P102" s="96" t="e">
        <f>L_SV_P</f>
        <v>#VALUE!</v>
      </c>
      <c r="Q102" s="100" t="e">
        <f>L_SP</f>
        <v>#VALUE!</v>
      </c>
      <c r="R102" s="101"/>
      <c r="S102" s="101"/>
      <c r="T102" s="101"/>
      <c r="U102" s="101"/>
      <c r="V102" s="101"/>
      <c r="W102" s="101"/>
      <c r="X102" s="101"/>
      <c r="Y102" s="101"/>
      <c r="Z102" s="101"/>
      <c r="AA102" s="102"/>
      <c r="AB102" s="103" t="str">
        <f>L_cham</f>
        <v/>
      </c>
      <c r="AC102" s="103" t="str">
        <f>L_Nop</f>
        <v/>
      </c>
      <c r="AD102" s="104"/>
      <c r="AE102" s="105"/>
      <c r="AF102" s="105"/>
      <c r="AG102" s="105"/>
      <c r="AH102" s="106"/>
      <c r="AI102" s="107" t="str">
        <f>IF(LEN(C102)&lt;14,"",RIGHT(C102,2))</f>
        <v/>
      </c>
      <c r="AJ102" s="108" t="e">
        <f t="shared" si="13"/>
        <v>#VALUE!</v>
      </c>
      <c r="AK102" s="109" t="str">
        <f>IF(AA102="","",$AA102-$Q102*2)</f>
        <v/>
      </c>
      <c r="AL102" s="109" t="str">
        <f>L_luu1</f>
        <v/>
      </c>
      <c r="AM102" s="110" t="str">
        <f>L_luu2</f>
        <v/>
      </c>
      <c r="AN102" s="111" t="str">
        <f>L_Luu3</f>
        <v/>
      </c>
      <c r="AO102" s="110"/>
      <c r="AP102" s="110"/>
      <c r="AQ102" s="112" t="str">
        <f>L_Loc</f>
        <v/>
      </c>
      <c r="AR102" s="113" t="str">
        <f>L_Loc</f>
        <v/>
      </c>
      <c r="AT102" s="114">
        <v>286</v>
      </c>
    </row>
    <row r="103" spans="1:46" s="114" customFormat="1" ht="17.25" x14ac:dyDescent="0.3">
      <c r="A103" s="91" t="str">
        <f>L_time</f>
        <v/>
      </c>
      <c r="B103" s="92" t="str">
        <f>L_TGca</f>
        <v/>
      </c>
      <c r="C103" s="134"/>
      <c r="D103" s="92" t="str">
        <f t="shared" si="12"/>
        <v/>
      </c>
      <c r="E103" s="94" t="str">
        <f>L_tt</f>
        <v/>
      </c>
      <c r="F103" s="156" t="str">
        <f>L_He</f>
        <v/>
      </c>
      <c r="G103" s="96" t="str">
        <f>L_MaHP</f>
        <v/>
      </c>
      <c r="H103" s="97" t="str">
        <f>L_Loc2</f>
        <v/>
      </c>
      <c r="I103" s="96" t="str">
        <f>L_Loc</f>
        <v/>
      </c>
      <c r="J103" s="96" t="str">
        <f>L_Loc</f>
        <v/>
      </c>
      <c r="K103" s="96" t="str">
        <f>L_Loc</f>
        <v/>
      </c>
      <c r="L103" s="98"/>
      <c r="M103" s="96" t="str">
        <f>_Ngay</f>
        <v/>
      </c>
      <c r="N103" s="99"/>
      <c r="O103" s="96" t="e">
        <f t="shared" si="11"/>
        <v>#VALUE!</v>
      </c>
      <c r="P103" s="96" t="e">
        <f>L_SV_P</f>
        <v>#VALUE!</v>
      </c>
      <c r="Q103" s="100" t="e">
        <f>L_SP</f>
        <v>#VALUE!</v>
      </c>
      <c r="R103" s="101"/>
      <c r="S103" s="101"/>
      <c r="T103" s="101"/>
      <c r="U103" s="101"/>
      <c r="V103" s="101"/>
      <c r="W103" s="101"/>
      <c r="X103" s="101"/>
      <c r="Y103" s="101"/>
      <c r="Z103" s="101"/>
      <c r="AA103" s="102"/>
      <c r="AB103" s="103" t="str">
        <f>L_cham</f>
        <v/>
      </c>
      <c r="AC103" s="103" t="str">
        <f>L_Nop</f>
        <v/>
      </c>
      <c r="AD103" s="104"/>
      <c r="AE103" s="105"/>
      <c r="AF103" s="105"/>
      <c r="AG103" s="105"/>
      <c r="AH103" s="106"/>
      <c r="AI103" s="107" t="str">
        <f>IF(LEN(C103)&lt;14,"",RIGHT(C103,2))</f>
        <v/>
      </c>
      <c r="AJ103" s="108" t="e">
        <f t="shared" si="13"/>
        <v>#VALUE!</v>
      </c>
      <c r="AK103" s="109" t="str">
        <f>IF(AA103="","",$AA103-$Q103*2)</f>
        <v/>
      </c>
      <c r="AL103" s="109" t="str">
        <f>L_luu1</f>
        <v/>
      </c>
      <c r="AM103" s="110" t="str">
        <f>L_luu2</f>
        <v/>
      </c>
      <c r="AN103" s="111" t="str">
        <f>L_Luu3</f>
        <v/>
      </c>
      <c r="AO103" s="110"/>
      <c r="AP103" s="110"/>
      <c r="AQ103" s="112" t="str">
        <f>L_Loc</f>
        <v/>
      </c>
      <c r="AR103" s="113" t="str">
        <f>L_Loc</f>
        <v/>
      </c>
      <c r="AT103" s="114">
        <v>286</v>
      </c>
    </row>
    <row r="104" spans="1:46" s="114" customFormat="1" ht="17.25" x14ac:dyDescent="0.3">
      <c r="A104" s="91" t="str">
        <f>L_time</f>
        <v/>
      </c>
      <c r="B104" s="92" t="str">
        <f>L_TGca</f>
        <v/>
      </c>
      <c r="C104" s="93"/>
      <c r="D104" s="92" t="str">
        <f t="shared" si="12"/>
        <v/>
      </c>
      <c r="E104" s="159" t="str">
        <f>L_tt</f>
        <v/>
      </c>
      <c r="F104" s="156" t="str">
        <f>L_He</f>
        <v/>
      </c>
      <c r="G104" s="96" t="str">
        <f>L_MaHP</f>
        <v/>
      </c>
      <c r="H104" s="97" t="str">
        <f>L_Loc2</f>
        <v/>
      </c>
      <c r="I104" s="96" t="str">
        <f>L_Loc</f>
        <v/>
      </c>
      <c r="J104" s="96" t="str">
        <f>L_Loc</f>
        <v/>
      </c>
      <c r="K104" s="96" t="str">
        <f>L_Loc</f>
        <v/>
      </c>
      <c r="L104" s="98"/>
      <c r="M104" s="96" t="str">
        <f>_Ngay</f>
        <v/>
      </c>
      <c r="N104" s="99"/>
      <c r="O104" s="96" t="e">
        <f t="shared" si="11"/>
        <v>#VALUE!</v>
      </c>
      <c r="P104" s="96"/>
      <c r="Q104" s="100">
        <f>L_SP</f>
        <v>0</v>
      </c>
      <c r="R104" s="101"/>
      <c r="S104" s="101"/>
      <c r="T104" s="101"/>
      <c r="U104" s="101"/>
      <c r="V104" s="101"/>
      <c r="W104" s="101"/>
      <c r="X104" s="101"/>
      <c r="Y104" s="101"/>
      <c r="Z104" s="101"/>
      <c r="AA104" s="102"/>
      <c r="AB104" s="103" t="str">
        <f>L_cham</f>
        <v/>
      </c>
      <c r="AC104" s="103" t="str">
        <f>L_Nop</f>
        <v/>
      </c>
      <c r="AD104" s="104"/>
      <c r="AE104" s="105"/>
      <c r="AF104" s="105"/>
      <c r="AG104" s="105"/>
      <c r="AH104" s="160"/>
      <c r="AI104" s="107" t="str">
        <f>IF(LEN(C104)&lt;14,"",RIGHT(C104,2))</f>
        <v/>
      </c>
      <c r="AJ104" s="108" t="str">
        <f t="shared" si="13"/>
        <v/>
      </c>
      <c r="AK104" s="109" t="str">
        <f>IF(AA104="","",$AA104-$Q104*2)</f>
        <v/>
      </c>
      <c r="AL104" s="109" t="str">
        <f>L_luu1</f>
        <v/>
      </c>
      <c r="AM104" s="110" t="str">
        <f>L_luu2</f>
        <v/>
      </c>
      <c r="AN104" s="111" t="str">
        <f>L_Luu3</f>
        <v/>
      </c>
      <c r="AO104" s="110"/>
      <c r="AP104" s="110"/>
      <c r="AQ104" s="112" t="str">
        <f>L_Loc</f>
        <v/>
      </c>
      <c r="AR104" s="113" t="str">
        <f>L_Loc</f>
        <v/>
      </c>
      <c r="AT104" s="114">
        <v>286</v>
      </c>
    </row>
    <row r="105" spans="1:46" s="114" customFormat="1" ht="17.25" x14ac:dyDescent="0.3">
      <c r="A105" s="91" t="str">
        <f>L_time</f>
        <v/>
      </c>
      <c r="B105" s="92" t="str">
        <f>L_TGca</f>
        <v/>
      </c>
      <c r="C105" s="116"/>
      <c r="D105" s="92" t="str">
        <f t="shared" si="12"/>
        <v/>
      </c>
      <c r="E105" s="94" t="str">
        <f>L_tt</f>
        <v/>
      </c>
      <c r="F105" s="156" t="str">
        <f>L_He</f>
        <v/>
      </c>
      <c r="G105" s="96" t="str">
        <f>L_MaHP</f>
        <v/>
      </c>
      <c r="H105" s="97" t="str">
        <f>L_Loc2</f>
        <v/>
      </c>
      <c r="I105" s="96" t="str">
        <f>L_Loc</f>
        <v/>
      </c>
      <c r="J105" s="96" t="str">
        <f>L_Loc</f>
        <v/>
      </c>
      <c r="K105" s="96" t="str">
        <f>L_Loc</f>
        <v/>
      </c>
      <c r="L105" s="98"/>
      <c r="M105" s="96" t="str">
        <f>_Ngay</f>
        <v/>
      </c>
      <c r="N105" s="99"/>
      <c r="O105" s="96" t="e">
        <f t="shared" si="11"/>
        <v>#VALUE!</v>
      </c>
      <c r="P105" s="96" t="e">
        <f>L_SV_P</f>
        <v>#VALUE!</v>
      </c>
      <c r="Q105" s="100" t="e">
        <f>L_SP</f>
        <v>#VALUE!</v>
      </c>
      <c r="R105" s="101"/>
      <c r="S105" s="101"/>
      <c r="T105" s="101"/>
      <c r="U105" s="101"/>
      <c r="V105" s="101"/>
      <c r="W105" s="101"/>
      <c r="X105" s="101"/>
      <c r="Y105" s="101"/>
      <c r="Z105" s="101"/>
      <c r="AA105" s="102"/>
      <c r="AB105" s="103" t="str">
        <f>L_cham</f>
        <v/>
      </c>
      <c r="AC105" s="103" t="str">
        <f>L_Nop</f>
        <v/>
      </c>
      <c r="AD105" s="104"/>
      <c r="AE105" s="105"/>
      <c r="AF105" s="105"/>
      <c r="AG105" s="105"/>
      <c r="AH105" s="106"/>
      <c r="AI105" s="107" t="str">
        <f>IF(LEN(C105)&lt;14,"",RIGHT(C105,2))</f>
        <v/>
      </c>
      <c r="AJ105" s="108" t="e">
        <f t="shared" si="13"/>
        <v>#VALUE!</v>
      </c>
      <c r="AK105" s="109" t="str">
        <f>IF(AA105="","",$AA105-$Q105*2)</f>
        <v/>
      </c>
      <c r="AL105" s="109" t="str">
        <f>L_luu1</f>
        <v/>
      </c>
      <c r="AM105" s="110" t="str">
        <f>L_luu2</f>
        <v/>
      </c>
      <c r="AN105" s="111" t="str">
        <f>L_Luu3</f>
        <v/>
      </c>
      <c r="AO105" s="110"/>
      <c r="AP105" s="110"/>
      <c r="AQ105" s="112" t="str">
        <f>L_Loc</f>
        <v/>
      </c>
      <c r="AR105" s="113" t="str">
        <f>L_Loc</f>
        <v/>
      </c>
      <c r="AT105" s="114">
        <v>286</v>
      </c>
    </row>
    <row r="106" spans="1:46" s="114" customFormat="1" ht="17.25" x14ac:dyDescent="0.3">
      <c r="A106" s="91" t="str">
        <f>L_time</f>
        <v/>
      </c>
      <c r="B106" s="92" t="str">
        <f>L_TGca</f>
        <v/>
      </c>
      <c r="C106" s="93"/>
      <c r="D106" s="92" t="str">
        <f t="shared" si="12"/>
        <v/>
      </c>
      <c r="E106" s="94" t="str">
        <f>L_tt</f>
        <v/>
      </c>
      <c r="F106" s="156" t="str">
        <f>L_He</f>
        <v/>
      </c>
      <c r="G106" s="96" t="str">
        <f>L_MaHP</f>
        <v/>
      </c>
      <c r="H106" s="97" t="str">
        <f>L_Loc2</f>
        <v/>
      </c>
      <c r="I106" s="96" t="str">
        <f>L_Loc</f>
        <v/>
      </c>
      <c r="J106" s="96" t="str">
        <f>L_Loc</f>
        <v/>
      </c>
      <c r="K106" s="96" t="str">
        <f>L_Loc</f>
        <v/>
      </c>
      <c r="L106" s="98"/>
      <c r="M106" s="96" t="str">
        <f>_Ngay</f>
        <v/>
      </c>
      <c r="N106" s="99"/>
      <c r="O106" s="96" t="e">
        <f t="shared" si="11"/>
        <v>#VALUE!</v>
      </c>
      <c r="P106" s="96" t="e">
        <f>L_SV_P</f>
        <v>#VALUE!</v>
      </c>
      <c r="Q106" s="100" t="e">
        <f>L_SP</f>
        <v>#VALUE!</v>
      </c>
      <c r="R106" s="101"/>
      <c r="S106" s="101"/>
      <c r="T106" s="101"/>
      <c r="U106" s="101"/>
      <c r="V106" s="101"/>
      <c r="W106" s="101"/>
      <c r="X106" s="101"/>
      <c r="Y106" s="101"/>
      <c r="Z106" s="101"/>
      <c r="AA106" s="102"/>
      <c r="AB106" s="103" t="str">
        <f>L_cham</f>
        <v/>
      </c>
      <c r="AC106" s="103" t="str">
        <f>L_Nop</f>
        <v/>
      </c>
      <c r="AD106" s="104"/>
      <c r="AE106" s="105"/>
      <c r="AF106" s="105"/>
      <c r="AG106" s="105"/>
      <c r="AH106" s="106"/>
      <c r="AI106" s="107" t="str">
        <f>IF(LEN(C106)&lt;14,"",RIGHT(C106,2))</f>
        <v/>
      </c>
      <c r="AJ106" s="108" t="e">
        <f t="shared" si="13"/>
        <v>#VALUE!</v>
      </c>
      <c r="AK106" s="109" t="str">
        <f>IF(AA106="","",$AA106-$Q106*2)</f>
        <v/>
      </c>
      <c r="AL106" s="109" t="str">
        <f>L_luu1</f>
        <v/>
      </c>
      <c r="AM106" s="110" t="str">
        <f>L_luu2</f>
        <v/>
      </c>
      <c r="AN106" s="111" t="str">
        <f>L_Luu3</f>
        <v/>
      </c>
      <c r="AO106" s="110"/>
      <c r="AP106" s="110"/>
      <c r="AQ106" s="112" t="str">
        <f>L_Loc</f>
        <v/>
      </c>
      <c r="AR106" s="113" t="str">
        <f>L_Loc</f>
        <v/>
      </c>
      <c r="AT106" s="114">
        <v>286</v>
      </c>
    </row>
    <row r="107" spans="1:46" s="114" customFormat="1" ht="17.25" x14ac:dyDescent="0.3">
      <c r="A107" s="91" t="str">
        <f>L_time</f>
        <v/>
      </c>
      <c r="B107" s="92" t="str">
        <f>L_TGca</f>
        <v/>
      </c>
      <c r="C107" s="116"/>
      <c r="D107" s="92" t="str">
        <f t="shared" si="12"/>
        <v/>
      </c>
      <c r="E107" s="94" t="str">
        <f>L_tt</f>
        <v/>
      </c>
      <c r="F107" s="156" t="str">
        <f>L_He</f>
        <v/>
      </c>
      <c r="G107" s="96" t="str">
        <f>L_MaHP</f>
        <v/>
      </c>
      <c r="H107" s="97" t="str">
        <f>L_Loc2</f>
        <v/>
      </c>
      <c r="I107" s="96" t="str">
        <f>L_Loc</f>
        <v/>
      </c>
      <c r="J107" s="96" t="str">
        <f>L_Loc</f>
        <v/>
      </c>
      <c r="K107" s="96" t="str">
        <f>L_Loc</f>
        <v/>
      </c>
      <c r="L107" s="98"/>
      <c r="M107" s="96" t="str">
        <f>_Ngay</f>
        <v/>
      </c>
      <c r="N107" s="99"/>
      <c r="O107" s="96" t="e">
        <f t="shared" si="11"/>
        <v>#VALUE!</v>
      </c>
      <c r="P107" s="96" t="e">
        <f>L_SV_P</f>
        <v>#VALUE!</v>
      </c>
      <c r="Q107" s="100" t="e">
        <f>L_SP</f>
        <v>#VALUE!</v>
      </c>
      <c r="R107" s="101"/>
      <c r="S107" s="101"/>
      <c r="T107" s="101"/>
      <c r="U107" s="101"/>
      <c r="V107" s="101"/>
      <c r="W107" s="101"/>
      <c r="X107" s="101"/>
      <c r="Y107" s="101"/>
      <c r="Z107" s="101"/>
      <c r="AA107" s="102"/>
      <c r="AB107" s="103" t="str">
        <f>L_cham</f>
        <v/>
      </c>
      <c r="AC107" s="103" t="str">
        <f>L_Nop</f>
        <v/>
      </c>
      <c r="AD107" s="104"/>
      <c r="AE107" s="105"/>
      <c r="AF107" s="105"/>
      <c r="AG107" s="105"/>
      <c r="AH107" s="106"/>
      <c r="AI107" s="107" t="str">
        <f>IF(LEN(C107)&lt;14,"",RIGHT(C107,2))</f>
        <v/>
      </c>
      <c r="AJ107" s="108" t="e">
        <f t="shared" si="13"/>
        <v>#VALUE!</v>
      </c>
      <c r="AK107" s="109" t="str">
        <f>IF(AA107="","",$AA107-$Q107*2)</f>
        <v/>
      </c>
      <c r="AL107" s="109" t="str">
        <f>L_luu1</f>
        <v/>
      </c>
      <c r="AM107" s="110" t="str">
        <f>L_luu2</f>
        <v/>
      </c>
      <c r="AN107" s="111" t="str">
        <f>L_Luu3</f>
        <v/>
      </c>
      <c r="AO107" s="110"/>
      <c r="AP107" s="110"/>
      <c r="AQ107" s="112" t="str">
        <f>L_Loc</f>
        <v/>
      </c>
      <c r="AR107" s="113" t="str">
        <f>L_Loc</f>
        <v/>
      </c>
      <c r="AT107" s="114">
        <v>286</v>
      </c>
    </row>
    <row r="108" spans="1:46" s="114" customFormat="1" ht="17.25" x14ac:dyDescent="0.3">
      <c r="A108" s="91" t="str">
        <f>L_time</f>
        <v/>
      </c>
      <c r="B108" s="92" t="str">
        <f>L_TGca</f>
        <v/>
      </c>
      <c r="C108" s="116"/>
      <c r="D108" s="92" t="str">
        <f t="shared" si="12"/>
        <v/>
      </c>
      <c r="E108" s="94" t="str">
        <f>L_tt</f>
        <v/>
      </c>
      <c r="F108" s="156" t="str">
        <f>L_He</f>
        <v/>
      </c>
      <c r="G108" s="96" t="str">
        <f>L_MaHP</f>
        <v/>
      </c>
      <c r="H108" s="97" t="str">
        <f>L_Loc2</f>
        <v/>
      </c>
      <c r="I108" s="96" t="str">
        <f>L_Loc</f>
        <v/>
      </c>
      <c r="J108" s="96" t="str">
        <f>L_Loc</f>
        <v/>
      </c>
      <c r="K108" s="96" t="str">
        <f>L_Loc</f>
        <v/>
      </c>
      <c r="L108" s="98"/>
      <c r="M108" s="96" t="str">
        <f>_Ngay</f>
        <v/>
      </c>
      <c r="N108" s="99"/>
      <c r="O108" s="96" t="e">
        <f t="shared" si="11"/>
        <v>#VALUE!</v>
      </c>
      <c r="P108" s="96" t="e">
        <f>L_SV_P</f>
        <v>#VALUE!</v>
      </c>
      <c r="Q108" s="100" t="e">
        <f>L_SP</f>
        <v>#VALUE!</v>
      </c>
      <c r="R108" s="101"/>
      <c r="S108" s="101"/>
      <c r="T108" s="101"/>
      <c r="U108" s="101"/>
      <c r="V108" s="101"/>
      <c r="W108" s="101"/>
      <c r="X108" s="101"/>
      <c r="Y108" s="101"/>
      <c r="Z108" s="101"/>
      <c r="AA108" s="102"/>
      <c r="AB108" s="103" t="str">
        <f>L_cham</f>
        <v/>
      </c>
      <c r="AC108" s="103" t="str">
        <f>L_Nop</f>
        <v/>
      </c>
      <c r="AD108" s="104"/>
      <c r="AE108" s="105"/>
      <c r="AF108" s="105"/>
      <c r="AG108" s="105"/>
      <c r="AH108" s="106"/>
      <c r="AI108" s="107" t="str">
        <f>IF(LEN(C108)&lt;14,"",RIGHT(C108,2))</f>
        <v/>
      </c>
      <c r="AJ108" s="108" t="e">
        <f t="shared" si="13"/>
        <v>#VALUE!</v>
      </c>
      <c r="AK108" s="109" t="str">
        <f>IF(AA108="","",$AA108-$Q108*2)</f>
        <v/>
      </c>
      <c r="AL108" s="109" t="str">
        <f>L_luu1</f>
        <v/>
      </c>
      <c r="AM108" s="110" t="str">
        <f>L_luu2</f>
        <v/>
      </c>
      <c r="AN108" s="111" t="str">
        <f>L_Luu3</f>
        <v/>
      </c>
      <c r="AO108" s="110"/>
      <c r="AP108" s="110"/>
      <c r="AQ108" s="112" t="str">
        <f>L_Loc</f>
        <v/>
      </c>
      <c r="AR108" s="113" t="str">
        <f>L_Loc</f>
        <v/>
      </c>
      <c r="AT108" s="114">
        <v>286</v>
      </c>
    </row>
    <row r="109" spans="1:46" s="114" customFormat="1" ht="17.25" x14ac:dyDescent="0.3">
      <c r="A109" s="91" t="str">
        <f>L_time</f>
        <v/>
      </c>
      <c r="B109" s="92" t="str">
        <f>L_TGca</f>
        <v/>
      </c>
      <c r="C109" s="93"/>
      <c r="D109" s="92" t="str">
        <f t="shared" si="12"/>
        <v/>
      </c>
      <c r="E109" s="94" t="str">
        <f>L_tt</f>
        <v/>
      </c>
      <c r="F109" s="156" t="str">
        <f>L_He</f>
        <v/>
      </c>
      <c r="G109" s="96" t="str">
        <f>L_MaHP</f>
        <v/>
      </c>
      <c r="H109" s="97" t="str">
        <f>L_Loc2</f>
        <v/>
      </c>
      <c r="I109" s="96" t="str">
        <f>L_Loc</f>
        <v/>
      </c>
      <c r="J109" s="96" t="str">
        <f>L_Loc</f>
        <v/>
      </c>
      <c r="K109" s="96" t="str">
        <f>L_Loc</f>
        <v/>
      </c>
      <c r="L109" s="98"/>
      <c r="M109" s="96" t="str">
        <f>_Ngay</f>
        <v/>
      </c>
      <c r="N109" s="99"/>
      <c r="O109" s="96" t="e">
        <f t="shared" si="11"/>
        <v>#VALUE!</v>
      </c>
      <c r="P109" s="96" t="e">
        <f>L_SV_P</f>
        <v>#VALUE!</v>
      </c>
      <c r="Q109" s="100" t="e">
        <f>L_SP</f>
        <v>#VALUE!</v>
      </c>
      <c r="R109" s="101"/>
      <c r="S109" s="101"/>
      <c r="T109" s="101"/>
      <c r="U109" s="101"/>
      <c r="V109" s="101"/>
      <c r="W109" s="101"/>
      <c r="X109" s="101"/>
      <c r="Y109" s="101"/>
      <c r="Z109" s="101"/>
      <c r="AA109" s="102"/>
      <c r="AB109" s="103" t="str">
        <f>L_cham</f>
        <v/>
      </c>
      <c r="AC109" s="103" t="str">
        <f>L_Nop</f>
        <v/>
      </c>
      <c r="AD109" s="104"/>
      <c r="AE109" s="105"/>
      <c r="AF109" s="105"/>
      <c r="AG109" s="105"/>
      <c r="AH109" s="106"/>
      <c r="AI109" s="107" t="str">
        <f t="shared" ref="AI109:AI158" si="14">IF(LEN(C109)&lt;14,"",RIGHT(C109,2))</f>
        <v/>
      </c>
      <c r="AJ109" s="108" t="e">
        <f t="shared" si="13"/>
        <v>#VALUE!</v>
      </c>
      <c r="AK109" s="109" t="str">
        <f>IF(AA109="","",$AA109-$Q109*2)</f>
        <v/>
      </c>
      <c r="AL109" s="109" t="str">
        <f>L_luu1</f>
        <v/>
      </c>
      <c r="AM109" s="110" t="str">
        <f>L_luu2</f>
        <v/>
      </c>
      <c r="AN109" s="111" t="str">
        <f>L_Luu3</f>
        <v/>
      </c>
      <c r="AO109" s="110"/>
      <c r="AP109" s="110"/>
      <c r="AQ109" s="112" t="str">
        <f>L_Loc</f>
        <v/>
      </c>
      <c r="AR109" s="113" t="str">
        <f>L_Loc</f>
        <v/>
      </c>
      <c r="AT109" s="114">
        <v>286</v>
      </c>
    </row>
    <row r="110" spans="1:46" s="114" customFormat="1" ht="17.25" x14ac:dyDescent="0.3">
      <c r="A110" s="91" t="str">
        <f>L_time</f>
        <v/>
      </c>
      <c r="B110" s="92" t="str">
        <f>L_TGca</f>
        <v/>
      </c>
      <c r="C110" s="93"/>
      <c r="D110" s="92" t="str">
        <f t="shared" si="12"/>
        <v/>
      </c>
      <c r="E110" s="94" t="str">
        <f>L_tt</f>
        <v/>
      </c>
      <c r="F110" s="156" t="str">
        <f>L_He</f>
        <v/>
      </c>
      <c r="G110" s="96" t="str">
        <f>L_MaHP</f>
        <v/>
      </c>
      <c r="H110" s="97" t="str">
        <f>L_Loc2</f>
        <v/>
      </c>
      <c r="I110" s="96" t="str">
        <f>L_Loc</f>
        <v/>
      </c>
      <c r="J110" s="96" t="str">
        <f>L_Loc</f>
        <v/>
      </c>
      <c r="K110" s="96" t="str">
        <f>L_Loc</f>
        <v/>
      </c>
      <c r="L110" s="98"/>
      <c r="M110" s="96" t="str">
        <f>_Ngay</f>
        <v/>
      </c>
      <c r="N110" s="99"/>
      <c r="O110" s="96" t="e">
        <f t="shared" si="11"/>
        <v>#VALUE!</v>
      </c>
      <c r="P110" s="96" t="e">
        <f>L_SV_P</f>
        <v>#VALUE!</v>
      </c>
      <c r="Q110" s="100" t="e">
        <f>L_SP</f>
        <v>#VALUE!</v>
      </c>
      <c r="R110" s="101"/>
      <c r="S110" s="101"/>
      <c r="T110" s="101"/>
      <c r="U110" s="101"/>
      <c r="V110" s="101"/>
      <c r="W110" s="101"/>
      <c r="X110" s="101"/>
      <c r="Y110" s="101"/>
      <c r="Z110" s="101"/>
      <c r="AA110" s="102"/>
      <c r="AB110" s="103" t="str">
        <f>L_cham</f>
        <v/>
      </c>
      <c r="AC110" s="103" t="str">
        <f>L_Nop</f>
        <v/>
      </c>
      <c r="AD110" s="104"/>
      <c r="AE110" s="105"/>
      <c r="AF110" s="105"/>
      <c r="AG110" s="105"/>
      <c r="AH110" s="106"/>
      <c r="AI110" s="107" t="str">
        <f t="shared" si="14"/>
        <v/>
      </c>
      <c r="AJ110" s="108" t="e">
        <f t="shared" si="13"/>
        <v>#VALUE!</v>
      </c>
      <c r="AK110" s="109" t="str">
        <f>IF(AA110="","",$AA110-$Q110*2)</f>
        <v/>
      </c>
      <c r="AL110" s="109" t="str">
        <f>L_luu1</f>
        <v/>
      </c>
      <c r="AM110" s="110" t="str">
        <f>L_luu2</f>
        <v/>
      </c>
      <c r="AN110" s="111" t="str">
        <f>L_Luu3</f>
        <v/>
      </c>
      <c r="AO110" s="110"/>
      <c r="AP110" s="110"/>
      <c r="AQ110" s="112" t="str">
        <f>L_Loc</f>
        <v/>
      </c>
      <c r="AR110" s="113" t="str">
        <f>L_Loc</f>
        <v/>
      </c>
      <c r="AT110" s="114">
        <v>286</v>
      </c>
    </row>
    <row r="111" spans="1:46" s="114" customFormat="1" ht="17.25" x14ac:dyDescent="0.3">
      <c r="A111" s="91" t="str">
        <f>L_time</f>
        <v/>
      </c>
      <c r="B111" s="92" t="str">
        <f>L_TGca</f>
        <v/>
      </c>
      <c r="C111" s="134"/>
      <c r="D111" s="92" t="str">
        <f t="shared" si="12"/>
        <v/>
      </c>
      <c r="E111" s="94" t="str">
        <f>L_tt</f>
        <v/>
      </c>
      <c r="F111" s="156" t="str">
        <f>L_He</f>
        <v/>
      </c>
      <c r="G111" s="96" t="str">
        <f>L_MaHP</f>
        <v/>
      </c>
      <c r="H111" s="97" t="str">
        <f>L_Loc2</f>
        <v/>
      </c>
      <c r="I111" s="96" t="str">
        <f>L_Loc</f>
        <v/>
      </c>
      <c r="J111" s="96" t="str">
        <f>L_Loc</f>
        <v/>
      </c>
      <c r="K111" s="96" t="str">
        <f>L_Loc</f>
        <v/>
      </c>
      <c r="L111" s="98"/>
      <c r="M111" s="96" t="str">
        <f>_Ngay</f>
        <v/>
      </c>
      <c r="N111" s="99"/>
      <c r="O111" s="96" t="e">
        <f t="shared" si="11"/>
        <v>#VALUE!</v>
      </c>
      <c r="P111" s="96" t="e">
        <f>L_SV_P</f>
        <v>#VALUE!</v>
      </c>
      <c r="Q111" s="100" t="e">
        <f>L_SP</f>
        <v>#VALUE!</v>
      </c>
      <c r="R111" s="101"/>
      <c r="S111" s="101"/>
      <c r="T111" s="101"/>
      <c r="U111" s="101"/>
      <c r="V111" s="101"/>
      <c r="W111" s="101"/>
      <c r="X111" s="101"/>
      <c r="Y111" s="101"/>
      <c r="Z111" s="101"/>
      <c r="AA111" s="102"/>
      <c r="AB111" s="103" t="str">
        <f>L_cham</f>
        <v/>
      </c>
      <c r="AC111" s="103" t="str">
        <f>L_Nop</f>
        <v/>
      </c>
      <c r="AD111" s="104"/>
      <c r="AE111" s="105"/>
      <c r="AF111" s="105"/>
      <c r="AG111" s="105"/>
      <c r="AH111" s="106"/>
      <c r="AI111" s="107" t="str">
        <f t="shared" si="14"/>
        <v/>
      </c>
      <c r="AJ111" s="108" t="e">
        <f t="shared" si="13"/>
        <v>#VALUE!</v>
      </c>
      <c r="AK111" s="109" t="str">
        <f>IF(AA111="","",$AA111-$Q111*2)</f>
        <v/>
      </c>
      <c r="AL111" s="109" t="str">
        <f>L_luu1</f>
        <v/>
      </c>
      <c r="AM111" s="110" t="str">
        <f>L_luu2</f>
        <v/>
      </c>
      <c r="AN111" s="111" t="str">
        <f>L_Luu3</f>
        <v/>
      </c>
      <c r="AO111" s="110"/>
      <c r="AP111" s="110"/>
      <c r="AQ111" s="112" t="str">
        <f>L_Loc</f>
        <v/>
      </c>
      <c r="AR111" s="113" t="str">
        <f>L_Loc</f>
        <v/>
      </c>
      <c r="AT111" s="114">
        <v>286</v>
      </c>
    </row>
    <row r="112" spans="1:46" s="114" customFormat="1" ht="17.25" x14ac:dyDescent="0.3">
      <c r="A112" s="91" t="str">
        <f>L_time</f>
        <v/>
      </c>
      <c r="B112" s="92" t="str">
        <f>L_TGca</f>
        <v/>
      </c>
      <c r="C112" s="117"/>
      <c r="D112" s="92" t="str">
        <f t="shared" si="12"/>
        <v/>
      </c>
      <c r="E112" s="94" t="str">
        <f>L_tt</f>
        <v/>
      </c>
      <c r="F112" s="156" t="str">
        <f>L_He</f>
        <v/>
      </c>
      <c r="G112" s="96" t="str">
        <f>L_MaHP</f>
        <v/>
      </c>
      <c r="H112" s="97" t="str">
        <f>L_Loc2</f>
        <v/>
      </c>
      <c r="I112" s="96" t="str">
        <f>L_Loc</f>
        <v/>
      </c>
      <c r="J112" s="96" t="str">
        <f>L_Loc</f>
        <v/>
      </c>
      <c r="K112" s="96" t="str">
        <f>L_Loc</f>
        <v/>
      </c>
      <c r="L112" s="98"/>
      <c r="M112" s="96" t="str">
        <f>_Ngay</f>
        <v/>
      </c>
      <c r="N112" s="99"/>
      <c r="O112" s="96" t="e">
        <f t="shared" si="11"/>
        <v>#VALUE!</v>
      </c>
      <c r="P112" s="96" t="e">
        <f>L_SV_P</f>
        <v>#VALUE!</v>
      </c>
      <c r="Q112" s="100" t="e">
        <f>L_SP</f>
        <v>#VALUE!</v>
      </c>
      <c r="R112" s="101"/>
      <c r="S112" s="101"/>
      <c r="T112" s="101"/>
      <c r="U112" s="101"/>
      <c r="V112" s="101"/>
      <c r="W112" s="101"/>
      <c r="X112" s="101"/>
      <c r="Y112" s="101"/>
      <c r="Z112" s="101"/>
      <c r="AA112" s="102"/>
      <c r="AB112" s="103" t="str">
        <f>L_cham</f>
        <v/>
      </c>
      <c r="AC112" s="103" t="str">
        <f>L_Nop</f>
        <v/>
      </c>
      <c r="AD112" s="104"/>
      <c r="AE112" s="105"/>
      <c r="AF112" s="105"/>
      <c r="AG112" s="105"/>
      <c r="AH112" s="106"/>
      <c r="AI112" s="107" t="str">
        <f t="shared" si="14"/>
        <v/>
      </c>
      <c r="AJ112" s="108" t="e">
        <f t="shared" si="13"/>
        <v>#VALUE!</v>
      </c>
      <c r="AK112" s="109" t="str">
        <f>IF(AA112="","",$AA112-$Q112*2)</f>
        <v/>
      </c>
      <c r="AL112" s="109" t="str">
        <f>L_luu1</f>
        <v/>
      </c>
      <c r="AM112" s="110" t="str">
        <f>L_luu2</f>
        <v/>
      </c>
      <c r="AN112" s="111" t="str">
        <f>L_Luu3</f>
        <v/>
      </c>
      <c r="AO112" s="110"/>
      <c r="AP112" s="110"/>
      <c r="AQ112" s="112" t="str">
        <f>L_Loc</f>
        <v/>
      </c>
      <c r="AR112" s="113" t="str">
        <f>L_Loc</f>
        <v/>
      </c>
      <c r="AT112" s="114">
        <v>286</v>
      </c>
    </row>
    <row r="113" spans="1:46" s="114" customFormat="1" ht="17.25" x14ac:dyDescent="0.3">
      <c r="A113" s="91" t="str">
        <f>L_time</f>
        <v/>
      </c>
      <c r="B113" s="92" t="str">
        <f>L_TGca</f>
        <v/>
      </c>
      <c r="C113" s="134"/>
      <c r="D113" s="92" t="str">
        <f t="shared" si="12"/>
        <v/>
      </c>
      <c r="E113" s="94" t="str">
        <f>L_tt</f>
        <v/>
      </c>
      <c r="F113" s="156" t="str">
        <f>L_He</f>
        <v/>
      </c>
      <c r="G113" s="96" t="str">
        <f>L_MaHP</f>
        <v/>
      </c>
      <c r="H113" s="97" t="str">
        <f>L_Loc2</f>
        <v/>
      </c>
      <c r="I113" s="96" t="str">
        <f>L_Loc</f>
        <v/>
      </c>
      <c r="J113" s="96" t="str">
        <f>L_Loc</f>
        <v/>
      </c>
      <c r="K113" s="96" t="str">
        <f>L_Loc</f>
        <v/>
      </c>
      <c r="L113" s="98"/>
      <c r="M113" s="96" t="str">
        <f>_Ngay</f>
        <v/>
      </c>
      <c r="N113" s="99"/>
      <c r="O113" s="96" t="e">
        <f t="shared" si="11"/>
        <v>#VALUE!</v>
      </c>
      <c r="P113" s="96" t="e">
        <f>L_SV_P</f>
        <v>#VALUE!</v>
      </c>
      <c r="Q113" s="100" t="e">
        <f>L_SP</f>
        <v>#VALUE!</v>
      </c>
      <c r="R113" s="101"/>
      <c r="S113" s="101"/>
      <c r="T113" s="101"/>
      <c r="U113" s="101"/>
      <c r="V113" s="101"/>
      <c r="W113" s="101"/>
      <c r="X113" s="101"/>
      <c r="Y113" s="101"/>
      <c r="Z113" s="101"/>
      <c r="AA113" s="102"/>
      <c r="AB113" s="103">
        <v>42866</v>
      </c>
      <c r="AC113" s="103" t="s">
        <v>128</v>
      </c>
      <c r="AD113" s="104"/>
      <c r="AE113" s="105"/>
      <c r="AF113" s="105"/>
      <c r="AG113" s="105"/>
      <c r="AH113" s="106"/>
      <c r="AI113" s="107" t="str">
        <f t="shared" si="14"/>
        <v/>
      </c>
      <c r="AJ113" s="108" t="e">
        <f t="shared" si="13"/>
        <v>#VALUE!</v>
      </c>
      <c r="AK113" s="109" t="str">
        <f>IF(AA113="","",$AA113-$Q113*2)</f>
        <v/>
      </c>
      <c r="AL113" s="109" t="str">
        <f>L_luu1</f>
        <v/>
      </c>
      <c r="AM113" s="110" t="str">
        <f>L_luu2</f>
        <v/>
      </c>
      <c r="AN113" s="111" t="str">
        <f>L_Luu3</f>
        <v/>
      </c>
      <c r="AO113" s="110"/>
      <c r="AP113" s="110"/>
      <c r="AQ113" s="112" t="str">
        <f>L_Loc</f>
        <v/>
      </c>
      <c r="AR113" s="113" t="str">
        <f>L_Loc</f>
        <v/>
      </c>
      <c r="AT113" s="114">
        <v>286</v>
      </c>
    </row>
    <row r="114" spans="1:46" s="114" customFormat="1" ht="17.25" x14ac:dyDescent="0.3">
      <c r="A114" s="91" t="str">
        <f>L_time</f>
        <v/>
      </c>
      <c r="B114" s="92" t="str">
        <f>L_TGca</f>
        <v/>
      </c>
      <c r="C114" s="93"/>
      <c r="D114" s="92" t="str">
        <f t="shared" si="12"/>
        <v/>
      </c>
      <c r="E114" s="94" t="str">
        <f>L_tt</f>
        <v/>
      </c>
      <c r="F114" s="156" t="str">
        <f>L_He</f>
        <v/>
      </c>
      <c r="G114" s="96" t="str">
        <f>L_MaHP</f>
        <v/>
      </c>
      <c r="H114" s="97" t="str">
        <f>L_Loc2</f>
        <v/>
      </c>
      <c r="I114" s="96" t="str">
        <f>L_Loc</f>
        <v/>
      </c>
      <c r="J114" s="96" t="str">
        <f>L_Loc</f>
        <v/>
      </c>
      <c r="K114" s="96" t="str">
        <f>L_Loc</f>
        <v/>
      </c>
      <c r="L114" s="98"/>
      <c r="M114" s="96" t="str">
        <f>_Ngay</f>
        <v/>
      </c>
      <c r="N114" s="99"/>
      <c r="O114" s="96" t="e">
        <f t="shared" si="11"/>
        <v>#VALUE!</v>
      </c>
      <c r="P114" s="96" t="e">
        <f>L_SV_P</f>
        <v>#VALUE!</v>
      </c>
      <c r="Q114" s="100" t="e">
        <f>L_SP</f>
        <v>#VALUE!</v>
      </c>
      <c r="R114" s="101"/>
      <c r="S114" s="101"/>
      <c r="T114" s="101"/>
      <c r="U114" s="101"/>
      <c r="V114" s="101"/>
      <c r="W114" s="101"/>
      <c r="X114" s="101"/>
      <c r="Y114" s="101"/>
      <c r="Z114" s="101"/>
      <c r="AA114" s="102"/>
      <c r="AB114" s="103" t="str">
        <f>L_cham</f>
        <v/>
      </c>
      <c r="AC114" s="103" t="str">
        <f>L_Nop</f>
        <v/>
      </c>
      <c r="AD114" s="104"/>
      <c r="AE114" s="105"/>
      <c r="AF114" s="105"/>
      <c r="AG114" s="105"/>
      <c r="AH114" s="106"/>
      <c r="AI114" s="107" t="str">
        <f t="shared" si="14"/>
        <v/>
      </c>
      <c r="AJ114" s="108" t="e">
        <f t="shared" si="13"/>
        <v>#VALUE!</v>
      </c>
      <c r="AK114" s="109" t="str">
        <f>IF(AA114="","",$AA114-$Q114*2)</f>
        <v/>
      </c>
      <c r="AL114" s="109" t="str">
        <f>L_luu1</f>
        <v/>
      </c>
      <c r="AM114" s="110" t="str">
        <f>L_luu2</f>
        <v/>
      </c>
      <c r="AN114" s="111" t="str">
        <f>L_Luu3</f>
        <v/>
      </c>
      <c r="AO114" s="110"/>
      <c r="AP114" s="110"/>
      <c r="AQ114" s="112" t="str">
        <f>L_Loc</f>
        <v/>
      </c>
      <c r="AR114" s="113" t="str">
        <f>L_Loc</f>
        <v/>
      </c>
      <c r="AT114" s="114">
        <v>286</v>
      </c>
    </row>
    <row r="115" spans="1:46" s="114" customFormat="1" ht="17.25" x14ac:dyDescent="0.3">
      <c r="A115" s="91" t="str">
        <f>L_time</f>
        <v/>
      </c>
      <c r="B115" s="92" t="str">
        <f>L_TGca</f>
        <v/>
      </c>
      <c r="C115" s="93"/>
      <c r="D115" s="92" t="str">
        <f t="shared" si="12"/>
        <v/>
      </c>
      <c r="E115" s="94" t="str">
        <f>L_tt</f>
        <v/>
      </c>
      <c r="F115" s="156" t="str">
        <f>L_He</f>
        <v/>
      </c>
      <c r="G115" s="96" t="str">
        <f>L_MaHP</f>
        <v/>
      </c>
      <c r="H115" s="97" t="str">
        <f>L_Loc2</f>
        <v/>
      </c>
      <c r="I115" s="96" t="str">
        <f>L_Loc</f>
        <v/>
      </c>
      <c r="J115" s="96" t="str">
        <f>L_Loc</f>
        <v/>
      </c>
      <c r="K115" s="96" t="str">
        <f>L_Loc</f>
        <v/>
      </c>
      <c r="L115" s="98"/>
      <c r="M115" s="96" t="str">
        <f>_Ngay</f>
        <v/>
      </c>
      <c r="N115" s="99"/>
      <c r="O115" s="96" t="e">
        <f t="shared" si="11"/>
        <v>#VALUE!</v>
      </c>
      <c r="P115" s="96" t="e">
        <f>L_SV_P</f>
        <v>#VALUE!</v>
      </c>
      <c r="Q115" s="100" t="e">
        <f>L_SP</f>
        <v>#VALUE!</v>
      </c>
      <c r="R115" s="101"/>
      <c r="S115" s="101"/>
      <c r="T115" s="101"/>
      <c r="U115" s="101"/>
      <c r="V115" s="101"/>
      <c r="W115" s="101"/>
      <c r="X115" s="101"/>
      <c r="Y115" s="101"/>
      <c r="Z115" s="101"/>
      <c r="AA115" s="102"/>
      <c r="AB115" s="103" t="str">
        <f>L_cham</f>
        <v/>
      </c>
      <c r="AC115" s="103" t="str">
        <f>L_Nop</f>
        <v/>
      </c>
      <c r="AD115" s="104"/>
      <c r="AE115" s="105"/>
      <c r="AF115" s="105"/>
      <c r="AG115" s="105"/>
      <c r="AH115" s="106"/>
      <c r="AI115" s="107" t="str">
        <f t="shared" si="14"/>
        <v/>
      </c>
      <c r="AJ115" s="108" t="e">
        <f t="shared" si="13"/>
        <v>#VALUE!</v>
      </c>
      <c r="AK115" s="109" t="str">
        <f>IF(AA115="","",$AA115-$Q115*2)</f>
        <v/>
      </c>
      <c r="AL115" s="109" t="str">
        <f>L_luu1</f>
        <v/>
      </c>
      <c r="AM115" s="110" t="str">
        <f>L_luu2</f>
        <v/>
      </c>
      <c r="AN115" s="111" t="str">
        <f>L_Luu3</f>
        <v/>
      </c>
      <c r="AO115" s="110"/>
      <c r="AP115" s="110"/>
      <c r="AQ115" s="112" t="str">
        <f>L_Loc</f>
        <v/>
      </c>
      <c r="AR115" s="113" t="str">
        <f>L_Loc</f>
        <v/>
      </c>
      <c r="AT115" s="114">
        <v>286</v>
      </c>
    </row>
    <row r="116" spans="1:46" s="114" customFormat="1" ht="17.25" x14ac:dyDescent="0.3">
      <c r="A116" s="91" t="str">
        <f>L_time</f>
        <v/>
      </c>
      <c r="B116" s="92" t="str">
        <f>L_TGca</f>
        <v/>
      </c>
      <c r="C116" s="116"/>
      <c r="D116" s="92" t="str">
        <f t="shared" si="12"/>
        <v/>
      </c>
      <c r="E116" s="94" t="str">
        <f>L_tt</f>
        <v/>
      </c>
      <c r="F116" s="156" t="str">
        <f>L_He</f>
        <v/>
      </c>
      <c r="G116" s="96" t="str">
        <f>L_MaHP</f>
        <v/>
      </c>
      <c r="H116" s="97" t="str">
        <f>L_Loc2</f>
        <v/>
      </c>
      <c r="I116" s="96" t="str">
        <f>L_Loc</f>
        <v/>
      </c>
      <c r="J116" s="96" t="str">
        <f>L_Loc</f>
        <v/>
      </c>
      <c r="K116" s="96" t="str">
        <f>L_Loc</f>
        <v/>
      </c>
      <c r="L116" s="98"/>
      <c r="M116" s="96" t="str">
        <f>_Ngay</f>
        <v/>
      </c>
      <c r="N116" s="99"/>
      <c r="O116" s="96" t="e">
        <f t="shared" si="11"/>
        <v>#VALUE!</v>
      </c>
      <c r="P116" s="96" t="e">
        <f>L_SV_P</f>
        <v>#VALUE!</v>
      </c>
      <c r="Q116" s="100" t="e">
        <f>L_SP</f>
        <v>#VALUE!</v>
      </c>
      <c r="R116" s="101"/>
      <c r="S116" s="101"/>
      <c r="T116" s="101"/>
      <c r="U116" s="101"/>
      <c r="V116" s="101"/>
      <c r="W116" s="101"/>
      <c r="X116" s="101"/>
      <c r="Y116" s="101"/>
      <c r="Z116" s="101"/>
      <c r="AA116" s="102"/>
      <c r="AB116" s="103" t="str">
        <f>L_cham</f>
        <v/>
      </c>
      <c r="AC116" s="103" t="str">
        <f>L_Nop</f>
        <v/>
      </c>
      <c r="AD116" s="104"/>
      <c r="AE116" s="105"/>
      <c r="AF116" s="105"/>
      <c r="AG116" s="105"/>
      <c r="AH116" s="106"/>
      <c r="AI116" s="107" t="str">
        <f t="shared" si="14"/>
        <v/>
      </c>
      <c r="AJ116" s="108" t="e">
        <f t="shared" si="13"/>
        <v>#VALUE!</v>
      </c>
      <c r="AK116" s="109" t="str">
        <f>IF(AA116="","",$AA116-$Q116*2)</f>
        <v/>
      </c>
      <c r="AL116" s="109" t="str">
        <f>L_luu1</f>
        <v/>
      </c>
      <c r="AM116" s="110" t="str">
        <f>L_luu2</f>
        <v/>
      </c>
      <c r="AN116" s="111" t="str">
        <f>L_Luu3</f>
        <v/>
      </c>
      <c r="AO116" s="110"/>
      <c r="AP116" s="110"/>
      <c r="AQ116" s="112" t="str">
        <f>L_Loc</f>
        <v/>
      </c>
      <c r="AR116" s="113" t="str">
        <f>L_Loc</f>
        <v/>
      </c>
      <c r="AT116" s="114">
        <v>286</v>
      </c>
    </row>
    <row r="117" spans="1:46" s="114" customFormat="1" ht="17.25" x14ac:dyDescent="0.3">
      <c r="A117" s="91" t="str">
        <f>L_time</f>
        <v/>
      </c>
      <c r="B117" s="92" t="str">
        <f>L_TGca</f>
        <v/>
      </c>
      <c r="C117" s="93"/>
      <c r="D117" s="92" t="str">
        <f t="shared" si="12"/>
        <v/>
      </c>
      <c r="E117" s="159" t="str">
        <f>L_tt</f>
        <v/>
      </c>
      <c r="F117" s="156" t="str">
        <f>L_He</f>
        <v/>
      </c>
      <c r="G117" s="96" t="str">
        <f>L_MaHP</f>
        <v/>
      </c>
      <c r="H117" s="97" t="str">
        <f>L_Loc2</f>
        <v/>
      </c>
      <c r="I117" s="96" t="str">
        <f>L_Loc</f>
        <v/>
      </c>
      <c r="J117" s="96" t="str">
        <f>L_Loc</f>
        <v/>
      </c>
      <c r="K117" s="96" t="str">
        <f>L_Loc</f>
        <v/>
      </c>
      <c r="L117" s="98"/>
      <c r="M117" s="96" t="str">
        <f>_Ngay</f>
        <v/>
      </c>
      <c r="N117" s="99"/>
      <c r="O117" s="96" t="e">
        <f t="shared" si="11"/>
        <v>#VALUE!</v>
      </c>
      <c r="P117" s="96"/>
      <c r="Q117" s="100">
        <f>L_SP</f>
        <v>0</v>
      </c>
      <c r="R117" s="101"/>
      <c r="S117" s="101"/>
      <c r="T117" s="101"/>
      <c r="U117" s="101"/>
      <c r="V117" s="101"/>
      <c r="W117" s="101"/>
      <c r="X117" s="101"/>
      <c r="Y117" s="101"/>
      <c r="Z117" s="101"/>
      <c r="AA117" s="102"/>
      <c r="AB117" s="103" t="str">
        <f>L_cham</f>
        <v/>
      </c>
      <c r="AC117" s="103" t="str">
        <f>L_Nop</f>
        <v/>
      </c>
      <c r="AD117" s="104"/>
      <c r="AE117" s="105"/>
      <c r="AF117" s="105"/>
      <c r="AG117" s="105"/>
      <c r="AH117" s="160"/>
      <c r="AI117" s="107" t="str">
        <f t="shared" si="14"/>
        <v/>
      </c>
      <c r="AJ117" s="108" t="str">
        <f t="shared" si="13"/>
        <v/>
      </c>
      <c r="AK117" s="109" t="str">
        <f>IF(AA117="","",$AA117-$Q117*2)</f>
        <v/>
      </c>
      <c r="AL117" s="109" t="str">
        <f>L_luu1</f>
        <v/>
      </c>
      <c r="AM117" s="110" t="str">
        <f>L_luu2</f>
        <v/>
      </c>
      <c r="AN117" s="111" t="str">
        <f>L_Luu3</f>
        <v/>
      </c>
      <c r="AO117" s="110"/>
      <c r="AP117" s="110"/>
      <c r="AQ117" s="112" t="str">
        <f>L_Loc</f>
        <v/>
      </c>
      <c r="AR117" s="113" t="str">
        <f>L_Loc</f>
        <v/>
      </c>
      <c r="AT117" s="114">
        <v>286</v>
      </c>
    </row>
    <row r="118" spans="1:46" s="114" customFormat="1" ht="17.25" x14ac:dyDescent="0.3">
      <c r="A118" s="91" t="str">
        <f>L_time</f>
        <v/>
      </c>
      <c r="B118" s="92" t="str">
        <f>L_TGca</f>
        <v/>
      </c>
      <c r="C118" s="93"/>
      <c r="D118" s="92" t="str">
        <f t="shared" si="12"/>
        <v/>
      </c>
      <c r="E118" s="94" t="str">
        <f>L_tt</f>
        <v/>
      </c>
      <c r="F118" s="156" t="str">
        <f>L_He</f>
        <v/>
      </c>
      <c r="G118" s="96" t="str">
        <f>L_MaHP</f>
        <v/>
      </c>
      <c r="H118" s="97" t="str">
        <f>L_Loc2</f>
        <v/>
      </c>
      <c r="I118" s="96" t="str">
        <f>L_Loc</f>
        <v/>
      </c>
      <c r="J118" s="96" t="str">
        <f>L_Loc</f>
        <v/>
      </c>
      <c r="K118" s="96" t="str">
        <f>L_Loc</f>
        <v/>
      </c>
      <c r="L118" s="98"/>
      <c r="M118" s="96" t="str">
        <f>_Ngay</f>
        <v/>
      </c>
      <c r="N118" s="99"/>
      <c r="O118" s="96" t="e">
        <f t="shared" si="11"/>
        <v>#VALUE!</v>
      </c>
      <c r="P118" s="96" t="e">
        <f>L_SV_P</f>
        <v>#VALUE!</v>
      </c>
      <c r="Q118" s="100" t="e">
        <f>L_SP</f>
        <v>#VALUE!</v>
      </c>
      <c r="R118" s="101"/>
      <c r="S118" s="101"/>
      <c r="T118" s="101"/>
      <c r="U118" s="101"/>
      <c r="V118" s="101"/>
      <c r="W118" s="101"/>
      <c r="X118" s="101"/>
      <c r="Y118" s="101"/>
      <c r="Z118" s="101"/>
      <c r="AA118" s="102"/>
      <c r="AB118" s="103" t="str">
        <f>L_cham</f>
        <v/>
      </c>
      <c r="AC118" s="103" t="str">
        <f>L_Nop</f>
        <v/>
      </c>
      <c r="AD118" s="104"/>
      <c r="AE118" s="105"/>
      <c r="AF118" s="105"/>
      <c r="AG118" s="105"/>
      <c r="AH118" s="106"/>
      <c r="AI118" s="107" t="str">
        <f t="shared" si="14"/>
        <v/>
      </c>
      <c r="AJ118" s="108" t="e">
        <f t="shared" si="13"/>
        <v>#VALUE!</v>
      </c>
      <c r="AK118" s="109" t="str">
        <f>IF(AA118="","",$AA118-$Q118*2)</f>
        <v/>
      </c>
      <c r="AL118" s="109" t="str">
        <f>L_luu1</f>
        <v/>
      </c>
      <c r="AM118" s="110" t="str">
        <f>L_luu2</f>
        <v/>
      </c>
      <c r="AN118" s="111" t="str">
        <f>L_Luu3</f>
        <v/>
      </c>
      <c r="AO118" s="110"/>
      <c r="AP118" s="110"/>
      <c r="AQ118" s="112" t="str">
        <f>L_Loc</f>
        <v/>
      </c>
      <c r="AR118" s="113" t="str">
        <f>L_Loc</f>
        <v/>
      </c>
      <c r="AT118" s="114">
        <v>286</v>
      </c>
    </row>
    <row r="119" spans="1:46" s="114" customFormat="1" ht="17.25" x14ac:dyDescent="0.3">
      <c r="A119" s="91" t="str">
        <f>L_time</f>
        <v/>
      </c>
      <c r="B119" s="92" t="str">
        <f>L_TGca</f>
        <v/>
      </c>
      <c r="C119" s="134"/>
      <c r="D119" s="92" t="str">
        <f t="shared" si="12"/>
        <v/>
      </c>
      <c r="E119" s="94" t="str">
        <f>L_tt</f>
        <v/>
      </c>
      <c r="F119" s="156" t="str">
        <f>L_He</f>
        <v/>
      </c>
      <c r="G119" s="96" t="str">
        <f>L_MaHP</f>
        <v/>
      </c>
      <c r="H119" s="97" t="str">
        <f>L_Loc2</f>
        <v/>
      </c>
      <c r="I119" s="96" t="str">
        <f>L_Loc</f>
        <v/>
      </c>
      <c r="J119" s="96" t="str">
        <f>L_Loc</f>
        <v/>
      </c>
      <c r="K119" s="96" t="str">
        <f>L_Loc</f>
        <v/>
      </c>
      <c r="L119" s="98"/>
      <c r="M119" s="96" t="str">
        <f>_Ngay</f>
        <v/>
      </c>
      <c r="N119" s="99"/>
      <c r="O119" s="96" t="e">
        <f t="shared" si="11"/>
        <v>#VALUE!</v>
      </c>
      <c r="P119" s="96" t="e">
        <f>L_SV_P</f>
        <v>#VALUE!</v>
      </c>
      <c r="Q119" s="100" t="e">
        <f>L_SP</f>
        <v>#VALUE!</v>
      </c>
      <c r="R119" s="101"/>
      <c r="S119" s="101"/>
      <c r="T119" s="101"/>
      <c r="U119" s="101"/>
      <c r="V119" s="101"/>
      <c r="W119" s="101"/>
      <c r="X119" s="101"/>
      <c r="Y119" s="101"/>
      <c r="Z119" s="101"/>
      <c r="AA119" s="102"/>
      <c r="AB119" s="103" t="str">
        <f>L_cham</f>
        <v/>
      </c>
      <c r="AC119" s="103" t="str">
        <f>L_Nop</f>
        <v/>
      </c>
      <c r="AD119" s="104"/>
      <c r="AE119" s="105"/>
      <c r="AF119" s="105"/>
      <c r="AG119" s="105"/>
      <c r="AH119" s="105"/>
      <c r="AI119" s="107" t="str">
        <f t="shared" si="14"/>
        <v/>
      </c>
      <c r="AJ119" s="108" t="e">
        <f t="shared" si="13"/>
        <v>#VALUE!</v>
      </c>
      <c r="AK119" s="109" t="str">
        <f>IF(AA119="","",$AA119-$Q119*2)</f>
        <v/>
      </c>
      <c r="AL119" s="109" t="str">
        <f>L_luu1</f>
        <v/>
      </c>
      <c r="AM119" s="110" t="str">
        <f>L_luu2</f>
        <v/>
      </c>
      <c r="AN119" s="111" t="str">
        <f>L_Luu3</f>
        <v/>
      </c>
      <c r="AO119" s="110"/>
      <c r="AP119" s="110"/>
      <c r="AQ119" s="112" t="str">
        <f>L_Loc</f>
        <v/>
      </c>
      <c r="AR119" s="113" t="str">
        <f>L_Loc</f>
        <v/>
      </c>
      <c r="AT119" s="114">
        <v>286</v>
      </c>
    </row>
    <row r="120" spans="1:46" s="114" customFormat="1" ht="17.25" x14ac:dyDescent="0.3">
      <c r="A120" s="91" t="str">
        <f>L_time</f>
        <v/>
      </c>
      <c r="B120" s="92" t="str">
        <f>L_TGca</f>
        <v/>
      </c>
      <c r="C120" s="93"/>
      <c r="D120" s="92" t="str">
        <f t="shared" si="12"/>
        <v/>
      </c>
      <c r="E120" s="94" t="str">
        <f>L_tt</f>
        <v/>
      </c>
      <c r="F120" s="156" t="str">
        <f>L_He</f>
        <v/>
      </c>
      <c r="G120" s="96" t="str">
        <f>L_MaHP</f>
        <v/>
      </c>
      <c r="H120" s="97" t="str">
        <f>L_Loc2</f>
        <v/>
      </c>
      <c r="I120" s="96" t="str">
        <f>L_Loc</f>
        <v/>
      </c>
      <c r="J120" s="96" t="str">
        <f>L_Loc</f>
        <v/>
      </c>
      <c r="K120" s="96" t="str">
        <f>L_Loc</f>
        <v/>
      </c>
      <c r="L120" s="98"/>
      <c r="M120" s="96" t="str">
        <f>_Ngay</f>
        <v/>
      </c>
      <c r="N120" s="99"/>
      <c r="O120" s="96" t="e">
        <f t="shared" si="11"/>
        <v>#VALUE!</v>
      </c>
      <c r="P120" s="96" t="e">
        <f>L_SV_P</f>
        <v>#VALUE!</v>
      </c>
      <c r="Q120" s="100" t="e">
        <f>L_SP</f>
        <v>#VALUE!</v>
      </c>
      <c r="R120" s="101"/>
      <c r="S120" s="101"/>
      <c r="T120" s="101"/>
      <c r="U120" s="101"/>
      <c r="V120" s="101"/>
      <c r="W120" s="101"/>
      <c r="X120" s="101"/>
      <c r="Y120" s="101"/>
      <c r="Z120" s="101"/>
      <c r="AA120" s="102"/>
      <c r="AB120" s="103" t="str">
        <f>L_cham</f>
        <v/>
      </c>
      <c r="AC120" s="103" t="str">
        <f>L_Nop</f>
        <v/>
      </c>
      <c r="AD120" s="104"/>
      <c r="AE120" s="105"/>
      <c r="AF120" s="105"/>
      <c r="AG120" s="105"/>
      <c r="AH120" s="106"/>
      <c r="AI120" s="107" t="str">
        <f t="shared" si="14"/>
        <v/>
      </c>
      <c r="AJ120" s="108" t="e">
        <f t="shared" si="13"/>
        <v>#VALUE!</v>
      </c>
      <c r="AK120" s="109" t="str">
        <f>IF(AA120="","",$AA120-$Q120*2)</f>
        <v/>
      </c>
      <c r="AL120" s="109" t="str">
        <f>L_luu1</f>
        <v/>
      </c>
      <c r="AM120" s="110" t="str">
        <f>L_luu2</f>
        <v/>
      </c>
      <c r="AN120" s="111" t="str">
        <f>L_Luu3</f>
        <v/>
      </c>
      <c r="AO120" s="110"/>
      <c r="AP120" s="110"/>
      <c r="AQ120" s="112" t="str">
        <f>L_Loc</f>
        <v/>
      </c>
      <c r="AR120" s="113" t="str">
        <f>L_Loc</f>
        <v/>
      </c>
      <c r="AT120" s="114">
        <v>286</v>
      </c>
    </row>
    <row r="121" spans="1:46" s="114" customFormat="1" ht="17.25" x14ac:dyDescent="0.3">
      <c r="A121" s="91" t="str">
        <f>L_time</f>
        <v/>
      </c>
      <c r="B121" s="92" t="str">
        <f>L_TGca</f>
        <v/>
      </c>
      <c r="C121" s="93"/>
      <c r="D121" s="92" t="str">
        <f t="shared" si="12"/>
        <v/>
      </c>
      <c r="E121" s="94" t="str">
        <f>L_tt</f>
        <v/>
      </c>
      <c r="F121" s="156" t="str">
        <f>L_He</f>
        <v/>
      </c>
      <c r="G121" s="96" t="str">
        <f>L_MaHP</f>
        <v/>
      </c>
      <c r="H121" s="97" t="str">
        <f>L_Loc2</f>
        <v/>
      </c>
      <c r="I121" s="96" t="str">
        <f>L_Loc</f>
        <v/>
      </c>
      <c r="J121" s="96" t="str">
        <f>L_Loc</f>
        <v/>
      </c>
      <c r="K121" s="96" t="str">
        <f>L_Loc</f>
        <v/>
      </c>
      <c r="L121" s="98"/>
      <c r="M121" s="96" t="str">
        <f>_Ngay</f>
        <v/>
      </c>
      <c r="N121" s="99"/>
      <c r="O121" s="96" t="e">
        <f t="shared" ref="O121:O152" si="15">L_SoSV</f>
        <v>#VALUE!</v>
      </c>
      <c r="P121" s="96" t="e">
        <f>L_SV_P</f>
        <v>#VALUE!</v>
      </c>
      <c r="Q121" s="100" t="e">
        <f>L_SP</f>
        <v>#VALUE!</v>
      </c>
      <c r="R121" s="101"/>
      <c r="S121" s="101"/>
      <c r="T121" s="101"/>
      <c r="U121" s="101"/>
      <c r="V121" s="101"/>
      <c r="W121" s="101"/>
      <c r="X121" s="101"/>
      <c r="Y121" s="101"/>
      <c r="Z121" s="101"/>
      <c r="AA121" s="102"/>
      <c r="AB121" s="103" t="str">
        <f>L_cham</f>
        <v/>
      </c>
      <c r="AC121" s="103" t="str">
        <f>L_Nop</f>
        <v/>
      </c>
      <c r="AD121" s="104"/>
      <c r="AE121" s="105"/>
      <c r="AF121" s="105"/>
      <c r="AG121" s="105"/>
      <c r="AH121" s="106"/>
      <c r="AI121" s="107" t="str">
        <f t="shared" si="14"/>
        <v/>
      </c>
      <c r="AJ121" s="108" t="e">
        <f t="shared" si="13"/>
        <v>#VALUE!</v>
      </c>
      <c r="AK121" s="109" t="str">
        <f>IF(AA121="","",$AA121-$Q121*2)</f>
        <v/>
      </c>
      <c r="AL121" s="109" t="str">
        <f>L_luu1</f>
        <v/>
      </c>
      <c r="AM121" s="110" t="str">
        <f>L_luu2</f>
        <v/>
      </c>
      <c r="AN121" s="111" t="str">
        <f>L_Luu3</f>
        <v/>
      </c>
      <c r="AO121" s="110"/>
      <c r="AP121" s="110"/>
      <c r="AQ121" s="112" t="str">
        <f>L_Loc</f>
        <v/>
      </c>
      <c r="AR121" s="113" t="str">
        <f>L_Loc</f>
        <v/>
      </c>
      <c r="AT121" s="114">
        <v>286</v>
      </c>
    </row>
    <row r="122" spans="1:46" s="114" customFormat="1" ht="17.25" x14ac:dyDescent="0.3">
      <c r="A122" s="91" t="str">
        <f>L_time</f>
        <v/>
      </c>
      <c r="B122" s="92" t="str">
        <f>L_TGca</f>
        <v/>
      </c>
      <c r="C122" s="134"/>
      <c r="D122" s="92" t="str">
        <f t="shared" si="12"/>
        <v/>
      </c>
      <c r="E122" s="94" t="str">
        <f>L_tt</f>
        <v/>
      </c>
      <c r="F122" s="156" t="str">
        <f>L_He</f>
        <v/>
      </c>
      <c r="G122" s="96" t="str">
        <f>L_MaHP</f>
        <v/>
      </c>
      <c r="H122" s="97" t="str">
        <f>L_Loc2</f>
        <v/>
      </c>
      <c r="I122" s="96" t="str">
        <f>L_Loc</f>
        <v/>
      </c>
      <c r="J122" s="96" t="str">
        <f>L_Loc</f>
        <v/>
      </c>
      <c r="K122" s="96" t="str">
        <f>L_Loc</f>
        <v/>
      </c>
      <c r="L122" s="98"/>
      <c r="M122" s="96" t="str">
        <f>_Ngay</f>
        <v/>
      </c>
      <c r="N122" s="99"/>
      <c r="O122" s="96" t="e">
        <f t="shared" si="15"/>
        <v>#VALUE!</v>
      </c>
      <c r="P122" s="96" t="e">
        <f>L_SV_P</f>
        <v>#VALUE!</v>
      </c>
      <c r="Q122" s="100" t="e">
        <f>L_SP</f>
        <v>#VALUE!</v>
      </c>
      <c r="R122" s="101"/>
      <c r="S122" s="101"/>
      <c r="T122" s="101"/>
      <c r="U122" s="101"/>
      <c r="V122" s="101"/>
      <c r="W122" s="101"/>
      <c r="X122" s="101"/>
      <c r="Y122" s="101"/>
      <c r="Z122" s="101"/>
      <c r="AA122" s="102"/>
      <c r="AB122" s="103" t="str">
        <f>L_cham</f>
        <v/>
      </c>
      <c r="AC122" s="103" t="str">
        <f>L_Nop</f>
        <v/>
      </c>
      <c r="AD122" s="104"/>
      <c r="AE122" s="105"/>
      <c r="AF122" s="105"/>
      <c r="AG122" s="105"/>
      <c r="AH122" s="106"/>
      <c r="AI122" s="107" t="str">
        <f t="shared" si="14"/>
        <v/>
      </c>
      <c r="AJ122" s="108" t="e">
        <f t="shared" si="13"/>
        <v>#VALUE!</v>
      </c>
      <c r="AK122" s="109" t="str">
        <f>IF(AA122="","",$AA122-$Q122*2)</f>
        <v/>
      </c>
      <c r="AL122" s="109" t="str">
        <f>L_luu1</f>
        <v/>
      </c>
      <c r="AM122" s="110" t="str">
        <f>L_luu2</f>
        <v/>
      </c>
      <c r="AN122" s="111" t="str">
        <f>L_Luu3</f>
        <v/>
      </c>
      <c r="AO122" s="110"/>
      <c r="AP122" s="110"/>
      <c r="AQ122" s="112" t="str">
        <f>L_Loc</f>
        <v/>
      </c>
      <c r="AR122" s="113" t="str">
        <f>L_Loc</f>
        <v/>
      </c>
      <c r="AT122" s="114">
        <v>286</v>
      </c>
    </row>
    <row r="123" spans="1:46" s="114" customFormat="1" ht="17.25" x14ac:dyDescent="0.3">
      <c r="A123" s="91" t="str">
        <f>L_time</f>
        <v/>
      </c>
      <c r="B123" s="92" t="str">
        <f>L_TGca</f>
        <v/>
      </c>
      <c r="C123" s="93"/>
      <c r="D123" s="92" t="str">
        <f t="shared" si="12"/>
        <v/>
      </c>
      <c r="E123" s="94" t="str">
        <f>L_tt</f>
        <v/>
      </c>
      <c r="F123" s="156" t="str">
        <f>L_He</f>
        <v/>
      </c>
      <c r="G123" s="96" t="str">
        <f>L_MaHP</f>
        <v/>
      </c>
      <c r="H123" s="97" t="str">
        <f>L_Loc2</f>
        <v/>
      </c>
      <c r="I123" s="96" t="str">
        <f>L_Loc</f>
        <v/>
      </c>
      <c r="J123" s="96" t="str">
        <f>L_Loc</f>
        <v/>
      </c>
      <c r="K123" s="96" t="str">
        <f>L_Loc</f>
        <v/>
      </c>
      <c r="L123" s="98"/>
      <c r="M123" s="96" t="str">
        <f>_Ngay</f>
        <v/>
      </c>
      <c r="N123" s="99"/>
      <c r="O123" s="96" t="e">
        <f t="shared" si="15"/>
        <v>#VALUE!</v>
      </c>
      <c r="P123" s="96" t="e">
        <f>L_SV_P</f>
        <v>#VALUE!</v>
      </c>
      <c r="Q123" s="100" t="e">
        <f>L_SP</f>
        <v>#VALUE!</v>
      </c>
      <c r="R123" s="101"/>
      <c r="S123" s="101"/>
      <c r="T123" s="101"/>
      <c r="U123" s="101"/>
      <c r="V123" s="101"/>
      <c r="W123" s="101"/>
      <c r="X123" s="101"/>
      <c r="Y123" s="101"/>
      <c r="Z123" s="101"/>
      <c r="AA123" s="102"/>
      <c r="AB123" s="103" t="str">
        <f>L_cham</f>
        <v/>
      </c>
      <c r="AC123" s="103" t="str">
        <f>L_Nop</f>
        <v/>
      </c>
      <c r="AD123" s="104"/>
      <c r="AE123" s="105"/>
      <c r="AF123" s="105"/>
      <c r="AG123" s="105"/>
      <c r="AH123" s="106"/>
      <c r="AI123" s="107" t="str">
        <f t="shared" si="14"/>
        <v/>
      </c>
      <c r="AJ123" s="108" t="e">
        <f t="shared" si="13"/>
        <v>#VALUE!</v>
      </c>
      <c r="AK123" s="109" t="str">
        <f>IF(AA123="","",$AA123-$Q123*2)</f>
        <v/>
      </c>
      <c r="AL123" s="109" t="str">
        <f>L_luu1</f>
        <v/>
      </c>
      <c r="AM123" s="110" t="str">
        <f>L_luu2</f>
        <v/>
      </c>
      <c r="AN123" s="111" t="str">
        <f>L_Luu3</f>
        <v/>
      </c>
      <c r="AO123" s="110"/>
      <c r="AP123" s="110"/>
      <c r="AQ123" s="112" t="str">
        <f>L_Loc</f>
        <v/>
      </c>
      <c r="AR123" s="113" t="str">
        <f>L_Loc</f>
        <v/>
      </c>
      <c r="AT123" s="114">
        <v>286</v>
      </c>
    </row>
    <row r="124" spans="1:46" s="114" customFormat="1" ht="17.25" x14ac:dyDescent="0.3">
      <c r="A124" s="91" t="str">
        <f>L_time</f>
        <v/>
      </c>
      <c r="B124" s="92" t="str">
        <f>L_TGca</f>
        <v/>
      </c>
      <c r="C124" s="93"/>
      <c r="D124" s="92" t="str">
        <f t="shared" si="12"/>
        <v/>
      </c>
      <c r="E124" s="94" t="str">
        <f>L_tt</f>
        <v/>
      </c>
      <c r="F124" s="156" t="str">
        <f>L_He</f>
        <v/>
      </c>
      <c r="G124" s="96" t="str">
        <f>L_MaHP</f>
        <v/>
      </c>
      <c r="H124" s="97" t="str">
        <f>L_Loc2</f>
        <v/>
      </c>
      <c r="I124" s="96" t="str">
        <f>L_Loc</f>
        <v/>
      </c>
      <c r="J124" s="96" t="str">
        <f>L_Loc</f>
        <v/>
      </c>
      <c r="K124" s="96" t="str">
        <f>L_Loc</f>
        <v/>
      </c>
      <c r="L124" s="98"/>
      <c r="M124" s="96" t="str">
        <f>_Ngay</f>
        <v/>
      </c>
      <c r="N124" s="99"/>
      <c r="O124" s="96" t="e">
        <f t="shared" si="15"/>
        <v>#VALUE!</v>
      </c>
      <c r="P124" s="96" t="e">
        <f>L_SV_P</f>
        <v>#VALUE!</v>
      </c>
      <c r="Q124" s="100" t="e">
        <f>L_SP</f>
        <v>#VALUE!</v>
      </c>
      <c r="R124" s="101"/>
      <c r="S124" s="101"/>
      <c r="T124" s="101"/>
      <c r="U124" s="101"/>
      <c r="V124" s="101"/>
      <c r="W124" s="101"/>
      <c r="X124" s="101"/>
      <c r="Y124" s="101"/>
      <c r="Z124" s="101"/>
      <c r="AA124" s="102"/>
      <c r="AB124" s="103" t="str">
        <f>L_cham</f>
        <v/>
      </c>
      <c r="AC124" s="103" t="str">
        <f>L_Nop</f>
        <v/>
      </c>
      <c r="AD124" s="104"/>
      <c r="AE124" s="105"/>
      <c r="AF124" s="105"/>
      <c r="AG124" s="105"/>
      <c r="AH124" s="106"/>
      <c r="AI124" s="107" t="str">
        <f t="shared" si="14"/>
        <v/>
      </c>
      <c r="AJ124" s="108" t="e">
        <f t="shared" si="13"/>
        <v>#VALUE!</v>
      </c>
      <c r="AK124" s="109" t="str">
        <f>IF(AA124="","",$AA124-$Q124*2)</f>
        <v/>
      </c>
      <c r="AL124" s="109" t="str">
        <f>L_luu1</f>
        <v/>
      </c>
      <c r="AM124" s="110" t="str">
        <f>L_luu2</f>
        <v/>
      </c>
      <c r="AN124" s="111" t="str">
        <f>L_Luu3</f>
        <v/>
      </c>
      <c r="AO124" s="110"/>
      <c r="AP124" s="110"/>
      <c r="AQ124" s="112" t="str">
        <f>L_Loc</f>
        <v/>
      </c>
      <c r="AR124" s="113" t="str">
        <f>L_Loc</f>
        <v/>
      </c>
      <c r="AT124" s="114">
        <v>286</v>
      </c>
    </row>
    <row r="125" spans="1:46" s="114" customFormat="1" ht="17.25" x14ac:dyDescent="0.3">
      <c r="A125" s="91" t="str">
        <f>L_time</f>
        <v/>
      </c>
      <c r="B125" s="92" t="str">
        <f>L_TGca</f>
        <v/>
      </c>
      <c r="C125" s="161"/>
      <c r="D125" s="92" t="str">
        <f t="shared" si="12"/>
        <v/>
      </c>
      <c r="E125" s="94" t="str">
        <f>L_tt</f>
        <v/>
      </c>
      <c r="F125" s="156" t="str">
        <f>L_He</f>
        <v/>
      </c>
      <c r="G125" s="96" t="str">
        <f>L_MaHP</f>
        <v/>
      </c>
      <c r="H125" s="97" t="str">
        <f>L_Loc2</f>
        <v/>
      </c>
      <c r="I125" s="96" t="str">
        <f>L_Loc</f>
        <v/>
      </c>
      <c r="J125" s="96" t="str">
        <f>L_Loc</f>
        <v/>
      </c>
      <c r="K125" s="96" t="str">
        <f>L_Loc</f>
        <v/>
      </c>
      <c r="L125" s="98"/>
      <c r="M125" s="96" t="str">
        <f>_Ngay</f>
        <v/>
      </c>
      <c r="N125" s="99"/>
      <c r="O125" s="96" t="e">
        <f t="shared" si="15"/>
        <v>#VALUE!</v>
      </c>
      <c r="P125" s="96" t="e">
        <f>L_SV_P</f>
        <v>#VALUE!</v>
      </c>
      <c r="Q125" s="100" t="e">
        <f>L_SP</f>
        <v>#VALUE!</v>
      </c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  <c r="AB125" s="103" t="str">
        <f>L_cham</f>
        <v/>
      </c>
      <c r="AC125" s="103" t="str">
        <f>L_Nop</f>
        <v/>
      </c>
      <c r="AD125" s="104"/>
      <c r="AE125" s="105"/>
      <c r="AF125" s="105"/>
      <c r="AG125" s="105"/>
      <c r="AH125" s="106"/>
      <c r="AI125" s="107" t="str">
        <f t="shared" si="14"/>
        <v/>
      </c>
      <c r="AJ125" s="108" t="e">
        <f t="shared" si="13"/>
        <v>#VALUE!</v>
      </c>
      <c r="AK125" s="109" t="str">
        <f>IF(AA125="","",$AA125-$Q125*2)</f>
        <v/>
      </c>
      <c r="AL125" s="109" t="str">
        <f>L_luu1</f>
        <v/>
      </c>
      <c r="AM125" s="110" t="str">
        <f>L_luu2</f>
        <v/>
      </c>
      <c r="AN125" s="111" t="str">
        <f>L_Luu3</f>
        <v/>
      </c>
      <c r="AO125" s="110"/>
      <c r="AP125" s="110"/>
      <c r="AQ125" s="112" t="str">
        <f>L_Loc</f>
        <v/>
      </c>
      <c r="AR125" s="113" t="str">
        <f>L_Loc</f>
        <v/>
      </c>
      <c r="AT125" s="114">
        <v>286</v>
      </c>
    </row>
    <row r="126" spans="1:46" s="114" customFormat="1" ht="17.25" x14ac:dyDescent="0.3">
      <c r="A126" s="91" t="str">
        <f>L_time</f>
        <v/>
      </c>
      <c r="B126" s="92" t="str">
        <f>L_TGca</f>
        <v/>
      </c>
      <c r="C126" s="93"/>
      <c r="D126" s="92" t="str">
        <f t="shared" si="12"/>
        <v/>
      </c>
      <c r="E126" s="94" t="str">
        <f>L_tt</f>
        <v/>
      </c>
      <c r="F126" s="156" t="str">
        <f>L_He</f>
        <v/>
      </c>
      <c r="G126" s="96" t="str">
        <f>L_MaHP</f>
        <v/>
      </c>
      <c r="H126" s="97" t="str">
        <f>L_Loc2</f>
        <v/>
      </c>
      <c r="I126" s="96" t="str">
        <f>L_Loc</f>
        <v/>
      </c>
      <c r="J126" s="96" t="str">
        <f>L_Loc</f>
        <v/>
      </c>
      <c r="K126" s="96" t="str">
        <f>L_Loc</f>
        <v/>
      </c>
      <c r="L126" s="98"/>
      <c r="M126" s="96" t="str">
        <f>_Ngay</f>
        <v/>
      </c>
      <c r="N126" s="99"/>
      <c r="O126" s="96" t="e">
        <f t="shared" si="15"/>
        <v>#VALUE!</v>
      </c>
      <c r="P126" s="96" t="e">
        <f>L_SV_P</f>
        <v>#VALUE!</v>
      </c>
      <c r="Q126" s="100" t="e">
        <f>L_SP</f>
        <v>#VALUE!</v>
      </c>
      <c r="R126" s="101"/>
      <c r="S126" s="101"/>
      <c r="T126" s="101"/>
      <c r="U126" s="101"/>
      <c r="V126" s="101"/>
      <c r="W126" s="101"/>
      <c r="X126" s="101"/>
      <c r="Y126" s="101"/>
      <c r="Z126" s="101"/>
      <c r="AA126" s="102"/>
      <c r="AB126" s="103" t="str">
        <f>L_cham</f>
        <v/>
      </c>
      <c r="AC126" s="103" t="str">
        <f>L_Nop</f>
        <v/>
      </c>
      <c r="AD126" s="104"/>
      <c r="AE126" s="105"/>
      <c r="AF126" s="105"/>
      <c r="AG126" s="105"/>
      <c r="AH126" s="106"/>
      <c r="AI126" s="107" t="str">
        <f t="shared" si="14"/>
        <v/>
      </c>
      <c r="AJ126" s="108" t="e">
        <f t="shared" si="13"/>
        <v>#VALUE!</v>
      </c>
      <c r="AK126" s="109" t="str">
        <f>IF(AA126="","",$AA126-$Q126*2)</f>
        <v/>
      </c>
      <c r="AL126" s="109" t="str">
        <f>L_luu1</f>
        <v/>
      </c>
      <c r="AM126" s="110" t="str">
        <f>L_luu2</f>
        <v/>
      </c>
      <c r="AN126" s="111" t="str">
        <f>L_Luu3</f>
        <v/>
      </c>
      <c r="AO126" s="110"/>
      <c r="AP126" s="110"/>
      <c r="AQ126" s="112" t="str">
        <f>L_Loc</f>
        <v/>
      </c>
      <c r="AR126" s="113" t="str">
        <f>L_Loc</f>
        <v/>
      </c>
      <c r="AT126" s="114">
        <v>286</v>
      </c>
    </row>
    <row r="127" spans="1:46" s="114" customFormat="1" ht="17.25" x14ac:dyDescent="0.3">
      <c r="A127" s="91" t="str">
        <f>L_time</f>
        <v/>
      </c>
      <c r="B127" s="92" t="str">
        <f>L_TGca</f>
        <v/>
      </c>
      <c r="C127" s="93"/>
      <c r="D127" s="92" t="str">
        <f t="shared" si="12"/>
        <v/>
      </c>
      <c r="E127" s="94" t="str">
        <f>L_tt</f>
        <v/>
      </c>
      <c r="F127" s="156" t="str">
        <f>L_He</f>
        <v/>
      </c>
      <c r="G127" s="96" t="str">
        <f>L_MaHP</f>
        <v/>
      </c>
      <c r="H127" s="97" t="str">
        <f>L_Loc2</f>
        <v/>
      </c>
      <c r="I127" s="96" t="str">
        <f>L_Loc</f>
        <v/>
      </c>
      <c r="J127" s="96" t="str">
        <f>L_Loc</f>
        <v/>
      </c>
      <c r="K127" s="96" t="str">
        <f>L_Loc</f>
        <v/>
      </c>
      <c r="L127" s="98"/>
      <c r="M127" s="96" t="str">
        <f>_Ngay</f>
        <v/>
      </c>
      <c r="N127" s="99"/>
      <c r="O127" s="96" t="e">
        <f t="shared" si="15"/>
        <v>#VALUE!</v>
      </c>
      <c r="P127" s="96" t="e">
        <f>L_SV_P</f>
        <v>#VALUE!</v>
      </c>
      <c r="Q127" s="100" t="e">
        <f>L_SP</f>
        <v>#VALUE!</v>
      </c>
      <c r="R127" s="101"/>
      <c r="S127" s="101"/>
      <c r="T127" s="101"/>
      <c r="U127" s="101"/>
      <c r="V127" s="101"/>
      <c r="W127" s="101"/>
      <c r="X127" s="101"/>
      <c r="Y127" s="101"/>
      <c r="Z127" s="101"/>
      <c r="AA127" s="102"/>
      <c r="AB127" s="103" t="str">
        <f>L_cham</f>
        <v/>
      </c>
      <c r="AC127" s="103" t="str">
        <f>L_Nop</f>
        <v/>
      </c>
      <c r="AD127" s="104"/>
      <c r="AE127" s="105"/>
      <c r="AF127" s="105"/>
      <c r="AG127" s="105"/>
      <c r="AH127" s="106"/>
      <c r="AI127" s="107" t="str">
        <f t="shared" si="14"/>
        <v/>
      </c>
      <c r="AJ127" s="108" t="e">
        <f t="shared" si="13"/>
        <v>#VALUE!</v>
      </c>
      <c r="AK127" s="109" t="str">
        <f>IF(AA127="","",$AA127-$Q127*2)</f>
        <v/>
      </c>
      <c r="AL127" s="109" t="str">
        <f>L_luu1</f>
        <v/>
      </c>
      <c r="AM127" s="110" t="str">
        <f>L_luu2</f>
        <v/>
      </c>
      <c r="AN127" s="111" t="str">
        <f>L_Luu3</f>
        <v/>
      </c>
      <c r="AO127" s="110"/>
      <c r="AP127" s="110"/>
      <c r="AQ127" s="112" t="str">
        <f>L_Loc</f>
        <v/>
      </c>
      <c r="AR127" s="113" t="str">
        <f>L_Loc</f>
        <v/>
      </c>
      <c r="AT127" s="114">
        <v>286</v>
      </c>
    </row>
    <row r="128" spans="1:46" s="114" customFormat="1" ht="17.25" x14ac:dyDescent="0.3">
      <c r="A128" s="91" t="str">
        <f>L_time</f>
        <v/>
      </c>
      <c r="B128" s="92" t="str">
        <f>L_TGca</f>
        <v/>
      </c>
      <c r="C128" s="93"/>
      <c r="D128" s="92" t="str">
        <f t="shared" si="12"/>
        <v/>
      </c>
      <c r="E128" s="159" t="str">
        <f>L_tt</f>
        <v/>
      </c>
      <c r="F128" s="156" t="str">
        <f>L_He</f>
        <v/>
      </c>
      <c r="G128" s="96" t="str">
        <f>L_MaHP</f>
        <v/>
      </c>
      <c r="H128" s="97" t="str">
        <f>L_Loc2</f>
        <v/>
      </c>
      <c r="I128" s="96" t="str">
        <f>L_Loc</f>
        <v/>
      </c>
      <c r="J128" s="96" t="str">
        <f>L_Loc</f>
        <v/>
      </c>
      <c r="K128" s="96" t="str">
        <f>L_Loc</f>
        <v/>
      </c>
      <c r="L128" s="98"/>
      <c r="M128" s="96" t="str">
        <f>_Ngay</f>
        <v/>
      </c>
      <c r="N128" s="99"/>
      <c r="O128" s="96" t="e">
        <f t="shared" si="15"/>
        <v>#VALUE!</v>
      </c>
      <c r="P128" s="96"/>
      <c r="Q128" s="100">
        <f>L_SP</f>
        <v>0</v>
      </c>
      <c r="R128" s="101"/>
      <c r="S128" s="101"/>
      <c r="T128" s="101"/>
      <c r="U128" s="101"/>
      <c r="V128" s="101"/>
      <c r="W128" s="101"/>
      <c r="X128" s="101"/>
      <c r="Y128" s="101"/>
      <c r="Z128" s="101"/>
      <c r="AA128" s="102"/>
      <c r="AB128" s="103" t="str">
        <f>L_cham</f>
        <v/>
      </c>
      <c r="AC128" s="103" t="str">
        <f>L_Nop</f>
        <v/>
      </c>
      <c r="AD128" s="104"/>
      <c r="AE128" s="105"/>
      <c r="AF128" s="105"/>
      <c r="AG128" s="105"/>
      <c r="AH128" s="160"/>
      <c r="AI128" s="107" t="str">
        <f t="shared" si="14"/>
        <v/>
      </c>
      <c r="AJ128" s="108" t="str">
        <f t="shared" si="13"/>
        <v/>
      </c>
      <c r="AK128" s="109" t="str">
        <f>IF(AA128="","",$AA128-$Q128*2)</f>
        <v/>
      </c>
      <c r="AL128" s="109" t="str">
        <f>L_luu1</f>
        <v/>
      </c>
      <c r="AM128" s="110" t="str">
        <f>L_luu2</f>
        <v/>
      </c>
      <c r="AN128" s="111" t="str">
        <f>L_Luu3</f>
        <v/>
      </c>
      <c r="AO128" s="110"/>
      <c r="AP128" s="110"/>
      <c r="AQ128" s="112" t="str">
        <f>L_Loc</f>
        <v/>
      </c>
      <c r="AR128" s="113" t="str">
        <f>L_Loc</f>
        <v/>
      </c>
      <c r="AT128" s="114">
        <v>286</v>
      </c>
    </row>
    <row r="129" spans="1:46" s="114" customFormat="1" ht="17.25" x14ac:dyDescent="0.3">
      <c r="A129" s="91" t="str">
        <f>L_time</f>
        <v/>
      </c>
      <c r="B129" s="92" t="str">
        <f>L_TGca</f>
        <v/>
      </c>
      <c r="C129" s="93"/>
      <c r="D129" s="92" t="str">
        <f t="shared" si="12"/>
        <v/>
      </c>
      <c r="E129" s="94" t="str">
        <f>L_tt</f>
        <v/>
      </c>
      <c r="F129" s="156" t="str">
        <f>L_He</f>
        <v/>
      </c>
      <c r="G129" s="96" t="str">
        <f>L_MaHP</f>
        <v/>
      </c>
      <c r="H129" s="97" t="str">
        <f>L_Loc2</f>
        <v/>
      </c>
      <c r="I129" s="96" t="str">
        <f>L_Loc</f>
        <v/>
      </c>
      <c r="J129" s="96" t="str">
        <f>L_Loc</f>
        <v/>
      </c>
      <c r="K129" s="96" t="str">
        <f>L_Loc</f>
        <v/>
      </c>
      <c r="L129" s="98"/>
      <c r="M129" s="96" t="str">
        <f>_Ngay</f>
        <v/>
      </c>
      <c r="N129" s="99"/>
      <c r="O129" s="96" t="e">
        <f t="shared" si="15"/>
        <v>#VALUE!</v>
      </c>
      <c r="P129" s="96" t="e">
        <f>L_SV_P</f>
        <v>#VALUE!</v>
      </c>
      <c r="Q129" s="100" t="e">
        <f>L_SP</f>
        <v>#VALUE!</v>
      </c>
      <c r="R129" s="101"/>
      <c r="S129" s="101"/>
      <c r="T129" s="101"/>
      <c r="U129" s="101"/>
      <c r="V129" s="101"/>
      <c r="W129" s="101"/>
      <c r="X129" s="101"/>
      <c r="Y129" s="101"/>
      <c r="Z129" s="101"/>
      <c r="AA129" s="102"/>
      <c r="AB129" s="103" t="str">
        <f>L_cham</f>
        <v/>
      </c>
      <c r="AC129" s="103" t="str">
        <f>L_Nop</f>
        <v/>
      </c>
      <c r="AD129" s="104"/>
      <c r="AE129" s="105"/>
      <c r="AF129" s="105"/>
      <c r="AG129" s="105"/>
      <c r="AH129" s="106"/>
      <c r="AI129" s="107" t="str">
        <f t="shared" si="14"/>
        <v/>
      </c>
      <c r="AJ129" s="108" t="e">
        <f t="shared" si="13"/>
        <v>#VALUE!</v>
      </c>
      <c r="AK129" s="109" t="str">
        <f>IF(AA129="","",$AA129-$Q129*2)</f>
        <v/>
      </c>
      <c r="AL129" s="109" t="str">
        <f>L_luu1</f>
        <v/>
      </c>
      <c r="AM129" s="110" t="str">
        <f>L_luu2</f>
        <v/>
      </c>
      <c r="AN129" s="111" t="str">
        <f>L_Luu3</f>
        <v/>
      </c>
      <c r="AO129" s="110"/>
      <c r="AP129" s="110"/>
      <c r="AQ129" s="112" t="str">
        <f>L_Loc</f>
        <v/>
      </c>
      <c r="AR129" s="113" t="str">
        <f>L_Loc</f>
        <v/>
      </c>
      <c r="AT129" s="114">
        <v>286</v>
      </c>
    </row>
    <row r="130" spans="1:46" s="114" customFormat="1" ht="17.25" x14ac:dyDescent="0.3">
      <c r="A130" s="91" t="str">
        <f>L_time</f>
        <v/>
      </c>
      <c r="B130" s="92" t="str">
        <f>L_TGca</f>
        <v/>
      </c>
      <c r="C130" s="93"/>
      <c r="D130" s="92" t="str">
        <f t="shared" si="12"/>
        <v/>
      </c>
      <c r="E130" s="159" t="str">
        <f>L_tt</f>
        <v/>
      </c>
      <c r="F130" s="156" t="str">
        <f>L_He</f>
        <v/>
      </c>
      <c r="G130" s="96" t="str">
        <f>L_MaHP</f>
        <v/>
      </c>
      <c r="H130" s="97" t="str">
        <f>L_Loc2</f>
        <v/>
      </c>
      <c r="I130" s="96" t="str">
        <f>L_Loc</f>
        <v/>
      </c>
      <c r="J130" s="96" t="str">
        <f>L_Loc</f>
        <v/>
      </c>
      <c r="K130" s="96" t="str">
        <f>L_Loc</f>
        <v/>
      </c>
      <c r="L130" s="98"/>
      <c r="M130" s="96" t="str">
        <f>_Ngay</f>
        <v/>
      </c>
      <c r="N130" s="99"/>
      <c r="O130" s="96" t="e">
        <f t="shared" si="15"/>
        <v>#VALUE!</v>
      </c>
      <c r="P130" s="96" t="e">
        <f>L_SV_P</f>
        <v>#VALUE!</v>
      </c>
      <c r="Q130" s="100" t="e">
        <f>L_SP</f>
        <v>#VALUE!</v>
      </c>
      <c r="R130" s="101"/>
      <c r="S130" s="101"/>
      <c r="T130" s="101"/>
      <c r="U130" s="101"/>
      <c r="V130" s="101"/>
      <c r="W130" s="101"/>
      <c r="X130" s="101"/>
      <c r="Y130" s="101"/>
      <c r="Z130" s="101"/>
      <c r="AA130" s="102"/>
      <c r="AB130" s="103" t="str">
        <f>L_cham</f>
        <v/>
      </c>
      <c r="AC130" s="103" t="str">
        <f>L_Nop</f>
        <v/>
      </c>
      <c r="AD130" s="104"/>
      <c r="AE130" s="105"/>
      <c r="AF130" s="105"/>
      <c r="AG130" s="105"/>
      <c r="AH130" s="160"/>
      <c r="AI130" s="107" t="str">
        <f t="shared" si="14"/>
        <v/>
      </c>
      <c r="AJ130" s="108" t="e">
        <f t="shared" si="13"/>
        <v>#VALUE!</v>
      </c>
      <c r="AK130" s="109" t="str">
        <f>IF(AA130="","",$AA130-$Q130*2)</f>
        <v/>
      </c>
      <c r="AL130" s="109" t="str">
        <f>L_luu1</f>
        <v/>
      </c>
      <c r="AM130" s="110" t="str">
        <f>L_luu2</f>
        <v/>
      </c>
      <c r="AN130" s="111" t="str">
        <f>L_Luu3</f>
        <v/>
      </c>
      <c r="AO130" s="110"/>
      <c r="AP130" s="110"/>
      <c r="AQ130" s="112" t="str">
        <f>L_Loc</f>
        <v/>
      </c>
      <c r="AR130" s="113" t="str">
        <f>L_Loc</f>
        <v/>
      </c>
      <c r="AT130" s="114">
        <v>286</v>
      </c>
    </row>
    <row r="131" spans="1:46" s="114" customFormat="1" ht="17.25" x14ac:dyDescent="0.3">
      <c r="A131" s="91" t="str">
        <f>L_time</f>
        <v/>
      </c>
      <c r="B131" s="92" t="str">
        <f>L_TGca</f>
        <v/>
      </c>
      <c r="C131" s="93"/>
      <c r="D131" s="92" t="str">
        <f t="shared" si="12"/>
        <v/>
      </c>
      <c r="E131" s="94" t="str">
        <f>L_tt</f>
        <v/>
      </c>
      <c r="F131" s="156" t="str">
        <f>L_He</f>
        <v/>
      </c>
      <c r="G131" s="96" t="str">
        <f>L_MaHP</f>
        <v/>
      </c>
      <c r="H131" s="97" t="str">
        <f>L_Loc2</f>
        <v/>
      </c>
      <c r="I131" s="96" t="str">
        <f>L_Loc</f>
        <v/>
      </c>
      <c r="J131" s="96" t="str">
        <f>L_Loc</f>
        <v/>
      </c>
      <c r="K131" s="96" t="str">
        <f>L_Loc</f>
        <v/>
      </c>
      <c r="L131" s="98"/>
      <c r="M131" s="96" t="str">
        <f>_Ngay</f>
        <v/>
      </c>
      <c r="N131" s="99"/>
      <c r="O131" s="96" t="e">
        <f t="shared" si="15"/>
        <v>#VALUE!</v>
      </c>
      <c r="P131" s="96" t="e">
        <f>L_SV_P</f>
        <v>#VALUE!</v>
      </c>
      <c r="Q131" s="100" t="e">
        <f>L_SP</f>
        <v>#VALUE!</v>
      </c>
      <c r="R131" s="101"/>
      <c r="S131" s="101"/>
      <c r="T131" s="101"/>
      <c r="U131" s="101"/>
      <c r="V131" s="101"/>
      <c r="W131" s="101"/>
      <c r="X131" s="101"/>
      <c r="Y131" s="101"/>
      <c r="Z131" s="101"/>
      <c r="AA131" s="102"/>
      <c r="AB131" s="103" t="str">
        <f>L_cham</f>
        <v/>
      </c>
      <c r="AC131" s="103" t="str">
        <f>L_Nop</f>
        <v/>
      </c>
      <c r="AD131" s="104"/>
      <c r="AE131" s="105"/>
      <c r="AF131" s="105"/>
      <c r="AG131" s="105"/>
      <c r="AH131" s="106"/>
      <c r="AI131" s="107" t="str">
        <f t="shared" si="14"/>
        <v/>
      </c>
      <c r="AJ131" s="108" t="e">
        <f t="shared" si="13"/>
        <v>#VALUE!</v>
      </c>
      <c r="AK131" s="109" t="str">
        <f>IF(AA131="","",$AA131-$Q131*2)</f>
        <v/>
      </c>
      <c r="AL131" s="109" t="str">
        <f>L_luu1</f>
        <v/>
      </c>
      <c r="AM131" s="110" t="str">
        <f>L_luu2</f>
        <v/>
      </c>
      <c r="AN131" s="111" t="str">
        <f>L_Luu3</f>
        <v/>
      </c>
      <c r="AO131" s="110"/>
      <c r="AP131" s="110"/>
      <c r="AQ131" s="112" t="str">
        <f>L_Loc</f>
        <v/>
      </c>
      <c r="AR131" s="113" t="str">
        <f>L_Loc</f>
        <v/>
      </c>
      <c r="AT131" s="114">
        <v>286</v>
      </c>
    </row>
    <row r="132" spans="1:46" s="114" customFormat="1" ht="17.25" x14ac:dyDescent="0.3">
      <c r="A132" s="91" t="str">
        <f>L_time</f>
        <v/>
      </c>
      <c r="B132" s="92" t="str">
        <f>L_TGca</f>
        <v/>
      </c>
      <c r="C132" s="93"/>
      <c r="D132" s="92" t="str">
        <f t="shared" si="12"/>
        <v/>
      </c>
      <c r="E132" s="94" t="str">
        <f>L_tt</f>
        <v/>
      </c>
      <c r="F132" s="156" t="str">
        <f>L_He</f>
        <v/>
      </c>
      <c r="G132" s="96" t="str">
        <f>L_MaHP</f>
        <v/>
      </c>
      <c r="H132" s="97" t="str">
        <f>L_Loc2</f>
        <v/>
      </c>
      <c r="I132" s="96" t="str">
        <f>L_Loc</f>
        <v/>
      </c>
      <c r="J132" s="96" t="str">
        <f>L_Loc</f>
        <v/>
      </c>
      <c r="K132" s="96" t="str">
        <f>L_Loc</f>
        <v/>
      </c>
      <c r="L132" s="98"/>
      <c r="M132" s="96" t="str">
        <f>_Ngay</f>
        <v/>
      </c>
      <c r="N132" s="99"/>
      <c r="O132" s="96" t="e">
        <f t="shared" si="15"/>
        <v>#VALUE!</v>
      </c>
      <c r="P132" s="96" t="e">
        <f>L_SV_P</f>
        <v>#VALUE!</v>
      </c>
      <c r="Q132" s="100" t="e">
        <f>L_SP</f>
        <v>#VALUE!</v>
      </c>
      <c r="R132" s="101"/>
      <c r="S132" s="101"/>
      <c r="T132" s="101"/>
      <c r="U132" s="101"/>
      <c r="V132" s="101"/>
      <c r="W132" s="101"/>
      <c r="X132" s="101"/>
      <c r="Y132" s="101"/>
      <c r="Z132" s="101"/>
      <c r="AA132" s="102"/>
      <c r="AB132" s="103" t="str">
        <f>L_cham</f>
        <v/>
      </c>
      <c r="AC132" s="103" t="str">
        <f>L_Nop</f>
        <v/>
      </c>
      <c r="AD132" s="104"/>
      <c r="AE132" s="105"/>
      <c r="AF132" s="105"/>
      <c r="AG132" s="105"/>
      <c r="AH132" s="106"/>
      <c r="AI132" s="107" t="str">
        <f t="shared" si="14"/>
        <v/>
      </c>
      <c r="AJ132" s="108" t="e">
        <f t="shared" si="13"/>
        <v>#VALUE!</v>
      </c>
      <c r="AK132" s="109" t="str">
        <f>IF(AA132="","",$AA132-$Q132*2)</f>
        <v/>
      </c>
      <c r="AL132" s="109" t="str">
        <f>L_luu1</f>
        <v/>
      </c>
      <c r="AM132" s="110" t="str">
        <f>L_luu2</f>
        <v/>
      </c>
      <c r="AN132" s="111" t="str">
        <f>L_Luu3</f>
        <v/>
      </c>
      <c r="AO132" s="110"/>
      <c r="AP132" s="110"/>
      <c r="AQ132" s="112" t="str">
        <f>L_Loc</f>
        <v/>
      </c>
      <c r="AR132" s="113" t="str">
        <f>L_Loc</f>
        <v/>
      </c>
      <c r="AT132" s="114">
        <v>286</v>
      </c>
    </row>
    <row r="133" spans="1:46" s="114" customFormat="1" ht="17.25" x14ac:dyDescent="0.3">
      <c r="A133" s="91" t="str">
        <f>L_time</f>
        <v/>
      </c>
      <c r="B133" s="92" t="str">
        <f>L_TGca</f>
        <v/>
      </c>
      <c r="C133" s="116"/>
      <c r="D133" s="92" t="str">
        <f t="shared" si="12"/>
        <v/>
      </c>
      <c r="E133" s="94" t="str">
        <f>L_tt</f>
        <v/>
      </c>
      <c r="F133" s="156" t="str">
        <f>L_He</f>
        <v/>
      </c>
      <c r="G133" s="96" t="str">
        <f>L_MaHP</f>
        <v/>
      </c>
      <c r="H133" s="97" t="str">
        <f>L_Loc2</f>
        <v/>
      </c>
      <c r="I133" s="96" t="str">
        <f>L_Loc</f>
        <v/>
      </c>
      <c r="J133" s="96" t="str">
        <f>L_Loc</f>
        <v/>
      </c>
      <c r="K133" s="96" t="str">
        <f>L_Loc</f>
        <v/>
      </c>
      <c r="L133" s="98"/>
      <c r="M133" s="96" t="str">
        <f>_Ngay</f>
        <v/>
      </c>
      <c r="N133" s="99"/>
      <c r="O133" s="96" t="e">
        <f t="shared" si="15"/>
        <v>#VALUE!</v>
      </c>
      <c r="P133" s="96" t="e">
        <f>L_SV_P</f>
        <v>#VALUE!</v>
      </c>
      <c r="Q133" s="100" t="e">
        <f>L_SP</f>
        <v>#VALUE!</v>
      </c>
      <c r="R133" s="101"/>
      <c r="S133" s="101"/>
      <c r="T133" s="101"/>
      <c r="U133" s="101"/>
      <c r="V133" s="101"/>
      <c r="W133" s="101"/>
      <c r="X133" s="101"/>
      <c r="Y133" s="101"/>
      <c r="Z133" s="101"/>
      <c r="AA133" s="102"/>
      <c r="AB133" s="103" t="str">
        <f>L_cham</f>
        <v/>
      </c>
      <c r="AC133" s="103" t="str">
        <f>L_Nop</f>
        <v/>
      </c>
      <c r="AD133" s="104"/>
      <c r="AE133" s="105"/>
      <c r="AF133" s="105"/>
      <c r="AG133" s="105"/>
      <c r="AH133" s="106"/>
      <c r="AI133" s="107" t="str">
        <f t="shared" si="14"/>
        <v/>
      </c>
      <c r="AJ133" s="108" t="e">
        <f t="shared" si="13"/>
        <v>#VALUE!</v>
      </c>
      <c r="AK133" s="109" t="str">
        <f>IF(AA133="","",$AA133-$Q133*2)</f>
        <v/>
      </c>
      <c r="AL133" s="109" t="str">
        <f>L_luu1</f>
        <v/>
      </c>
      <c r="AM133" s="110" t="str">
        <f>L_luu2</f>
        <v/>
      </c>
      <c r="AN133" s="111" t="str">
        <f>L_Luu3</f>
        <v/>
      </c>
      <c r="AO133" s="110"/>
      <c r="AP133" s="110"/>
      <c r="AQ133" s="112" t="str">
        <f>L_Loc</f>
        <v/>
      </c>
      <c r="AR133" s="113" t="str">
        <f>L_Loc</f>
        <v/>
      </c>
      <c r="AT133" s="114">
        <v>286</v>
      </c>
    </row>
    <row r="134" spans="1:46" s="114" customFormat="1" ht="17.25" x14ac:dyDescent="0.3">
      <c r="A134" s="91" t="str">
        <f>L_time</f>
        <v/>
      </c>
      <c r="B134" s="92" t="str">
        <f>L_TGca</f>
        <v/>
      </c>
      <c r="C134" s="93"/>
      <c r="D134" s="92" t="str">
        <f t="shared" si="12"/>
        <v/>
      </c>
      <c r="E134" s="159" t="str">
        <f>L_tt</f>
        <v/>
      </c>
      <c r="F134" s="156" t="str">
        <f>L_He</f>
        <v/>
      </c>
      <c r="G134" s="96" t="str">
        <f>L_MaHP</f>
        <v/>
      </c>
      <c r="H134" s="97" t="str">
        <f>L_Loc2</f>
        <v/>
      </c>
      <c r="I134" s="96" t="str">
        <f>L_Loc</f>
        <v/>
      </c>
      <c r="J134" s="96" t="str">
        <f>L_Loc</f>
        <v/>
      </c>
      <c r="K134" s="96" t="str">
        <f>L_Loc</f>
        <v/>
      </c>
      <c r="L134" s="98"/>
      <c r="M134" s="96" t="str">
        <f>_Ngay</f>
        <v/>
      </c>
      <c r="N134" s="99"/>
      <c r="O134" s="96" t="e">
        <f t="shared" si="15"/>
        <v>#VALUE!</v>
      </c>
      <c r="P134" s="96" t="e">
        <f>L_SV_P</f>
        <v>#VALUE!</v>
      </c>
      <c r="Q134" s="100" t="e">
        <f>L_SP</f>
        <v>#VALUE!</v>
      </c>
      <c r="R134" s="101"/>
      <c r="S134" s="101"/>
      <c r="T134" s="101"/>
      <c r="U134" s="101"/>
      <c r="V134" s="101"/>
      <c r="W134" s="101"/>
      <c r="X134" s="101"/>
      <c r="Y134" s="101"/>
      <c r="Z134" s="101"/>
      <c r="AA134" s="102"/>
      <c r="AB134" s="103" t="str">
        <f>L_cham</f>
        <v/>
      </c>
      <c r="AC134" s="103" t="str">
        <f>L_Nop</f>
        <v/>
      </c>
      <c r="AD134" s="104"/>
      <c r="AE134" s="105"/>
      <c r="AF134" s="105"/>
      <c r="AG134" s="105"/>
      <c r="AH134" s="160"/>
      <c r="AI134" s="107" t="str">
        <f t="shared" si="14"/>
        <v/>
      </c>
      <c r="AJ134" s="108" t="e">
        <f t="shared" si="13"/>
        <v>#VALUE!</v>
      </c>
      <c r="AK134" s="109" t="str">
        <f>IF(AA134="","",$AA134-$Q134*2)</f>
        <v/>
      </c>
      <c r="AL134" s="109" t="str">
        <f>L_luu1</f>
        <v/>
      </c>
      <c r="AM134" s="110" t="str">
        <f>L_luu2</f>
        <v/>
      </c>
      <c r="AN134" s="111" t="str">
        <f>L_Luu3</f>
        <v/>
      </c>
      <c r="AO134" s="110"/>
      <c r="AP134" s="110"/>
      <c r="AQ134" s="112" t="str">
        <f>L_Loc</f>
        <v/>
      </c>
      <c r="AR134" s="113" t="str">
        <f>L_Loc</f>
        <v/>
      </c>
      <c r="AT134" s="114">
        <v>286</v>
      </c>
    </row>
    <row r="135" spans="1:46" s="114" customFormat="1" ht="17.25" x14ac:dyDescent="0.3">
      <c r="A135" s="91" t="str">
        <f>L_time</f>
        <v/>
      </c>
      <c r="B135" s="92" t="str">
        <f>L_TGca</f>
        <v/>
      </c>
      <c r="C135" s="93"/>
      <c r="D135" s="92" t="str">
        <f t="shared" si="12"/>
        <v/>
      </c>
      <c r="E135" s="94" t="str">
        <f>L_tt</f>
        <v/>
      </c>
      <c r="F135" s="156" t="str">
        <f>L_He</f>
        <v/>
      </c>
      <c r="G135" s="96" t="str">
        <f>L_MaHP</f>
        <v/>
      </c>
      <c r="H135" s="97" t="str">
        <f>L_Loc2</f>
        <v/>
      </c>
      <c r="I135" s="96" t="str">
        <f>L_Loc</f>
        <v/>
      </c>
      <c r="J135" s="96" t="str">
        <f>L_Loc</f>
        <v/>
      </c>
      <c r="K135" s="96" t="str">
        <f>L_Loc</f>
        <v/>
      </c>
      <c r="L135" s="98"/>
      <c r="M135" s="96" t="str">
        <f>_Ngay</f>
        <v/>
      </c>
      <c r="N135" s="99"/>
      <c r="O135" s="96" t="e">
        <f t="shared" si="15"/>
        <v>#VALUE!</v>
      </c>
      <c r="P135" s="96" t="e">
        <f>L_SV_P</f>
        <v>#VALUE!</v>
      </c>
      <c r="Q135" s="100" t="e">
        <f>L_SP</f>
        <v>#VALUE!</v>
      </c>
      <c r="R135" s="101"/>
      <c r="S135" s="101"/>
      <c r="T135" s="101"/>
      <c r="U135" s="101"/>
      <c r="V135" s="101"/>
      <c r="W135" s="101"/>
      <c r="X135" s="101"/>
      <c r="Y135" s="101"/>
      <c r="Z135" s="101"/>
      <c r="AA135" s="102"/>
      <c r="AB135" s="103" t="str">
        <f>L_cham</f>
        <v/>
      </c>
      <c r="AC135" s="103" t="str">
        <f>L_Nop</f>
        <v/>
      </c>
      <c r="AD135" s="104"/>
      <c r="AE135" s="105"/>
      <c r="AF135" s="105"/>
      <c r="AG135" s="105"/>
      <c r="AH135" s="106"/>
      <c r="AI135" s="107" t="str">
        <f t="shared" si="14"/>
        <v/>
      </c>
      <c r="AJ135" s="108" t="e">
        <f t="shared" si="13"/>
        <v>#VALUE!</v>
      </c>
      <c r="AK135" s="109" t="str">
        <f>IF(AA135="","",$AA135-$Q135*2)</f>
        <v/>
      </c>
      <c r="AL135" s="109" t="str">
        <f>L_luu1</f>
        <v/>
      </c>
      <c r="AM135" s="110" t="str">
        <f>L_luu2</f>
        <v/>
      </c>
      <c r="AN135" s="111" t="str">
        <f>L_Luu3</f>
        <v/>
      </c>
      <c r="AO135" s="110"/>
      <c r="AP135" s="110"/>
      <c r="AQ135" s="112" t="str">
        <f>L_Loc</f>
        <v/>
      </c>
      <c r="AR135" s="113" t="str">
        <f>L_Loc</f>
        <v/>
      </c>
      <c r="AT135" s="114">
        <v>286</v>
      </c>
    </row>
    <row r="136" spans="1:46" s="114" customFormat="1" ht="17.25" x14ac:dyDescent="0.3">
      <c r="A136" s="91" t="str">
        <f>L_time</f>
        <v/>
      </c>
      <c r="B136" s="92" t="str">
        <f>L_TGca</f>
        <v/>
      </c>
      <c r="C136" s="158"/>
      <c r="D136" s="92" t="str">
        <f t="shared" si="12"/>
        <v/>
      </c>
      <c r="E136" s="94" t="str">
        <f>L_tt</f>
        <v/>
      </c>
      <c r="F136" s="156" t="str">
        <f>L_He</f>
        <v/>
      </c>
      <c r="G136" s="96" t="str">
        <f>L_MaHP</f>
        <v/>
      </c>
      <c r="H136" s="97" t="str">
        <f>L_Loc2</f>
        <v/>
      </c>
      <c r="I136" s="96" t="str">
        <f>L_Loc</f>
        <v/>
      </c>
      <c r="J136" s="96" t="str">
        <f>L_Loc</f>
        <v/>
      </c>
      <c r="K136" s="96" t="str">
        <f>L_Loc</f>
        <v/>
      </c>
      <c r="L136" s="98"/>
      <c r="M136" s="96" t="str">
        <f>_Ngay</f>
        <v/>
      </c>
      <c r="N136" s="99"/>
      <c r="O136" s="96" t="e">
        <f t="shared" si="15"/>
        <v>#VALUE!</v>
      </c>
      <c r="P136" s="96" t="e">
        <f>L_SV_P</f>
        <v>#VALUE!</v>
      </c>
      <c r="Q136" s="100" t="e">
        <f>L_SP</f>
        <v>#VALUE!</v>
      </c>
      <c r="R136" s="101"/>
      <c r="S136" s="101"/>
      <c r="T136" s="101"/>
      <c r="U136" s="101"/>
      <c r="V136" s="101"/>
      <c r="W136" s="101"/>
      <c r="X136" s="101"/>
      <c r="Y136" s="101"/>
      <c r="Z136" s="101"/>
      <c r="AA136" s="102"/>
      <c r="AB136" s="103" t="str">
        <f>L_cham</f>
        <v/>
      </c>
      <c r="AC136" s="103" t="str">
        <f>L_Nop</f>
        <v/>
      </c>
      <c r="AD136" s="104"/>
      <c r="AE136" s="105"/>
      <c r="AF136" s="105"/>
      <c r="AG136" s="105"/>
      <c r="AH136" s="106"/>
      <c r="AI136" s="107" t="str">
        <f t="shared" si="14"/>
        <v/>
      </c>
      <c r="AJ136" s="108" t="e">
        <f t="shared" si="13"/>
        <v>#VALUE!</v>
      </c>
      <c r="AK136" s="109" t="str">
        <f>IF(AA136="","",$AA136-$Q136*2)</f>
        <v/>
      </c>
      <c r="AL136" s="109" t="str">
        <f>L_luu1</f>
        <v/>
      </c>
      <c r="AM136" s="110" t="str">
        <f>L_luu2</f>
        <v/>
      </c>
      <c r="AN136" s="111" t="str">
        <f>L_Luu3</f>
        <v/>
      </c>
      <c r="AO136" s="110"/>
      <c r="AP136" s="110"/>
      <c r="AQ136" s="112" t="str">
        <f>L_Loc</f>
        <v/>
      </c>
      <c r="AR136" s="113" t="str">
        <f>L_Loc</f>
        <v/>
      </c>
      <c r="AT136" s="114">
        <v>286</v>
      </c>
    </row>
    <row r="137" spans="1:46" s="114" customFormat="1" ht="17.25" x14ac:dyDescent="0.3">
      <c r="A137" s="91" t="str">
        <f>L_time</f>
        <v/>
      </c>
      <c r="B137" s="92" t="str">
        <f>L_TGca</f>
        <v/>
      </c>
      <c r="C137" s="93"/>
      <c r="D137" s="92" t="str">
        <f t="shared" si="12"/>
        <v/>
      </c>
      <c r="E137" s="94" t="str">
        <f>L_tt</f>
        <v/>
      </c>
      <c r="F137" s="156" t="str">
        <f>L_He</f>
        <v/>
      </c>
      <c r="G137" s="96" t="str">
        <f>L_MaHP</f>
        <v/>
      </c>
      <c r="H137" s="97" t="str">
        <f>L_Loc2</f>
        <v/>
      </c>
      <c r="I137" s="96" t="str">
        <f>L_Loc</f>
        <v/>
      </c>
      <c r="J137" s="96" t="str">
        <f>L_Loc</f>
        <v/>
      </c>
      <c r="K137" s="96" t="str">
        <f>L_Loc</f>
        <v/>
      </c>
      <c r="L137" s="98"/>
      <c r="M137" s="96" t="str">
        <f>_Ngay</f>
        <v/>
      </c>
      <c r="N137" s="99"/>
      <c r="O137" s="96" t="e">
        <f t="shared" si="15"/>
        <v>#VALUE!</v>
      </c>
      <c r="P137" s="96" t="e">
        <f>L_SV_P</f>
        <v>#VALUE!</v>
      </c>
      <c r="Q137" s="100" t="e">
        <f>L_SP</f>
        <v>#VALUE!</v>
      </c>
      <c r="R137" s="101"/>
      <c r="S137" s="101"/>
      <c r="T137" s="101"/>
      <c r="U137" s="101"/>
      <c r="V137" s="101"/>
      <c r="W137" s="101"/>
      <c r="X137" s="101"/>
      <c r="Y137" s="101"/>
      <c r="Z137" s="101"/>
      <c r="AA137" s="102"/>
      <c r="AB137" s="103" t="str">
        <f>L_cham</f>
        <v/>
      </c>
      <c r="AC137" s="103" t="str">
        <f>L_Nop</f>
        <v/>
      </c>
      <c r="AD137" s="104"/>
      <c r="AE137" s="105"/>
      <c r="AF137" s="105"/>
      <c r="AG137" s="105"/>
      <c r="AH137" s="106"/>
      <c r="AI137" s="107" t="str">
        <f t="shared" si="14"/>
        <v/>
      </c>
      <c r="AJ137" s="108" t="e">
        <f t="shared" si="13"/>
        <v>#VALUE!</v>
      </c>
      <c r="AK137" s="109" t="str">
        <f>IF(AA137="","",$AA137-$Q137*2)</f>
        <v/>
      </c>
      <c r="AL137" s="109" t="str">
        <f>L_luu1</f>
        <v/>
      </c>
      <c r="AM137" s="110" t="str">
        <f>L_luu2</f>
        <v/>
      </c>
      <c r="AN137" s="111" t="str">
        <f>L_Luu3</f>
        <v/>
      </c>
      <c r="AO137" s="110"/>
      <c r="AP137" s="110"/>
      <c r="AQ137" s="112" t="str">
        <f>L_Loc</f>
        <v/>
      </c>
      <c r="AR137" s="113" t="str">
        <f>L_Loc</f>
        <v/>
      </c>
      <c r="AT137" s="114">
        <v>164</v>
      </c>
    </row>
    <row r="138" spans="1:46" s="114" customFormat="1" ht="17.25" x14ac:dyDescent="0.3">
      <c r="A138" s="91" t="str">
        <f>L_time</f>
        <v/>
      </c>
      <c r="B138" s="92" t="str">
        <f>L_TGca</f>
        <v/>
      </c>
      <c r="C138" s="93"/>
      <c r="D138" s="92" t="str">
        <f t="shared" si="12"/>
        <v/>
      </c>
      <c r="E138" s="94" t="str">
        <f>L_tt</f>
        <v/>
      </c>
      <c r="F138" s="156" t="str">
        <f>L_He</f>
        <v/>
      </c>
      <c r="G138" s="96" t="str">
        <f>L_MaHP</f>
        <v/>
      </c>
      <c r="H138" s="97" t="str">
        <f>L_Loc2</f>
        <v/>
      </c>
      <c r="I138" s="96" t="str">
        <f>L_Loc</f>
        <v/>
      </c>
      <c r="J138" s="96" t="str">
        <f>L_Loc</f>
        <v/>
      </c>
      <c r="K138" s="96" t="str">
        <f>L_Loc</f>
        <v/>
      </c>
      <c r="L138" s="98"/>
      <c r="M138" s="96" t="str">
        <f>_Ngay</f>
        <v/>
      </c>
      <c r="N138" s="99"/>
      <c r="O138" s="96" t="e">
        <f t="shared" si="15"/>
        <v>#VALUE!</v>
      </c>
      <c r="P138" s="96" t="e">
        <f>L_SV_P</f>
        <v>#VALUE!</v>
      </c>
      <c r="Q138" s="100" t="e">
        <f>L_SP</f>
        <v>#VALUE!</v>
      </c>
      <c r="R138" s="101"/>
      <c r="S138" s="101"/>
      <c r="T138" s="101"/>
      <c r="U138" s="101"/>
      <c r="V138" s="101"/>
      <c r="W138" s="101"/>
      <c r="X138" s="101"/>
      <c r="Y138" s="101"/>
      <c r="Z138" s="101"/>
      <c r="AA138" s="102"/>
      <c r="AB138" s="103" t="str">
        <f>L_cham</f>
        <v/>
      </c>
      <c r="AC138" s="103" t="str">
        <f>L_Nop</f>
        <v/>
      </c>
      <c r="AD138" s="104"/>
      <c r="AE138" s="105"/>
      <c r="AF138" s="105"/>
      <c r="AG138" s="105"/>
      <c r="AH138" s="106"/>
      <c r="AI138" s="107" t="str">
        <f t="shared" si="14"/>
        <v/>
      </c>
      <c r="AJ138" s="108" t="e">
        <f t="shared" si="13"/>
        <v>#VALUE!</v>
      </c>
      <c r="AK138" s="109" t="str">
        <f>IF(AA138="","",$AA138-$Q138*2)</f>
        <v/>
      </c>
      <c r="AL138" s="109" t="str">
        <f>L_luu1</f>
        <v/>
      </c>
      <c r="AM138" s="110" t="str">
        <f>L_luu2</f>
        <v/>
      </c>
      <c r="AN138" s="111" t="str">
        <f>L_Luu3</f>
        <v/>
      </c>
      <c r="AO138" s="110"/>
      <c r="AP138" s="110"/>
      <c r="AQ138" s="112" t="str">
        <f>L_Loc</f>
        <v/>
      </c>
      <c r="AR138" s="113" t="str">
        <f>L_Loc</f>
        <v/>
      </c>
      <c r="AT138" s="114">
        <v>286</v>
      </c>
    </row>
    <row r="139" spans="1:46" s="114" customFormat="1" ht="17.25" x14ac:dyDescent="0.3">
      <c r="A139" s="91" t="str">
        <f>L_time</f>
        <v/>
      </c>
      <c r="B139" s="92" t="str">
        <f>L_TGca</f>
        <v/>
      </c>
      <c r="C139" s="116"/>
      <c r="D139" s="92" t="str">
        <f t="shared" si="12"/>
        <v/>
      </c>
      <c r="E139" s="94" t="str">
        <f>L_tt</f>
        <v/>
      </c>
      <c r="F139" s="156" t="str">
        <f>L_He</f>
        <v/>
      </c>
      <c r="G139" s="96" t="str">
        <f>L_MaHP</f>
        <v/>
      </c>
      <c r="H139" s="97" t="str">
        <f>L_Loc2</f>
        <v/>
      </c>
      <c r="I139" s="96" t="str">
        <f>L_Loc</f>
        <v/>
      </c>
      <c r="J139" s="96" t="str">
        <f>L_Loc</f>
        <v/>
      </c>
      <c r="K139" s="96" t="str">
        <f>L_Loc</f>
        <v/>
      </c>
      <c r="L139" s="98"/>
      <c r="M139" s="96" t="str">
        <f>_Ngay</f>
        <v/>
      </c>
      <c r="N139" s="99"/>
      <c r="O139" s="96" t="e">
        <f t="shared" si="15"/>
        <v>#VALUE!</v>
      </c>
      <c r="P139" s="96" t="e">
        <f>L_SV_P</f>
        <v>#VALUE!</v>
      </c>
      <c r="Q139" s="100" t="e">
        <f>L_SP</f>
        <v>#VALUE!</v>
      </c>
      <c r="R139" s="101"/>
      <c r="S139" s="101"/>
      <c r="T139" s="101"/>
      <c r="U139" s="101"/>
      <c r="V139" s="101"/>
      <c r="W139" s="101"/>
      <c r="X139" s="101"/>
      <c r="Y139" s="101"/>
      <c r="Z139" s="101"/>
      <c r="AA139" s="102"/>
      <c r="AB139" s="103" t="str">
        <f>L_cham</f>
        <v/>
      </c>
      <c r="AC139" s="103" t="str">
        <f>L_Nop</f>
        <v/>
      </c>
      <c r="AD139" s="104"/>
      <c r="AE139" s="105"/>
      <c r="AF139" s="105"/>
      <c r="AG139" s="105"/>
      <c r="AH139" s="106"/>
      <c r="AI139" s="107" t="str">
        <f t="shared" si="14"/>
        <v/>
      </c>
      <c r="AJ139" s="108" t="e">
        <f t="shared" si="13"/>
        <v>#VALUE!</v>
      </c>
      <c r="AK139" s="109" t="str">
        <f>IF(AA139="","",$AA139-$Q139*2)</f>
        <v/>
      </c>
      <c r="AL139" s="109" t="str">
        <f>L_luu1</f>
        <v/>
      </c>
      <c r="AM139" s="110" t="str">
        <f>L_luu2</f>
        <v/>
      </c>
      <c r="AN139" s="111" t="str">
        <f>L_Luu3</f>
        <v/>
      </c>
      <c r="AO139" s="110"/>
      <c r="AP139" s="110"/>
      <c r="AQ139" s="112" t="str">
        <f>L_Loc</f>
        <v/>
      </c>
      <c r="AR139" s="113" t="str">
        <f>L_Loc</f>
        <v/>
      </c>
      <c r="AT139" s="114">
        <v>286</v>
      </c>
    </row>
    <row r="140" spans="1:46" s="114" customFormat="1" ht="17.25" x14ac:dyDescent="0.3">
      <c r="A140" s="91" t="str">
        <f>L_time</f>
        <v/>
      </c>
      <c r="B140" s="92" t="str">
        <f>L_TGca</f>
        <v/>
      </c>
      <c r="C140" s="93"/>
      <c r="D140" s="92" t="str">
        <f t="shared" si="12"/>
        <v/>
      </c>
      <c r="E140" s="94" t="str">
        <f>L_tt</f>
        <v/>
      </c>
      <c r="F140" s="156" t="str">
        <f>L_He</f>
        <v/>
      </c>
      <c r="G140" s="96" t="str">
        <f>L_MaHP</f>
        <v/>
      </c>
      <c r="H140" s="97" t="str">
        <f>L_Loc2</f>
        <v/>
      </c>
      <c r="I140" s="96" t="str">
        <f>L_Loc</f>
        <v/>
      </c>
      <c r="J140" s="96" t="str">
        <f>L_Loc</f>
        <v/>
      </c>
      <c r="K140" s="96" t="str">
        <f>L_Loc</f>
        <v/>
      </c>
      <c r="L140" s="98"/>
      <c r="M140" s="96" t="str">
        <f>_Ngay</f>
        <v/>
      </c>
      <c r="N140" s="99"/>
      <c r="O140" s="96" t="e">
        <f t="shared" si="15"/>
        <v>#VALUE!</v>
      </c>
      <c r="P140" s="96" t="e">
        <f>L_SV_P</f>
        <v>#VALUE!</v>
      </c>
      <c r="Q140" s="100" t="e">
        <f>L_SP</f>
        <v>#VALUE!</v>
      </c>
      <c r="R140" s="101"/>
      <c r="S140" s="101"/>
      <c r="T140" s="101"/>
      <c r="U140" s="101"/>
      <c r="V140" s="101"/>
      <c r="W140" s="101"/>
      <c r="X140" s="101"/>
      <c r="Y140" s="101"/>
      <c r="Z140" s="101"/>
      <c r="AA140" s="102"/>
      <c r="AB140" s="103" t="str">
        <f>L_cham</f>
        <v/>
      </c>
      <c r="AC140" s="103" t="str">
        <f>L_Nop</f>
        <v/>
      </c>
      <c r="AD140" s="104"/>
      <c r="AE140" s="105"/>
      <c r="AF140" s="105"/>
      <c r="AG140" s="105"/>
      <c r="AH140" s="106"/>
      <c r="AI140" s="107" t="str">
        <f t="shared" si="14"/>
        <v/>
      </c>
      <c r="AJ140" s="108" t="e">
        <f t="shared" si="13"/>
        <v>#VALUE!</v>
      </c>
      <c r="AK140" s="109" t="str">
        <f>IF(AA140="","",$AA140-$Q140*2)</f>
        <v/>
      </c>
      <c r="AL140" s="109" t="str">
        <f>L_luu1</f>
        <v/>
      </c>
      <c r="AM140" s="110" t="str">
        <f>L_luu2</f>
        <v/>
      </c>
      <c r="AN140" s="111" t="str">
        <f>L_Luu3</f>
        <v/>
      </c>
      <c r="AO140" s="110"/>
      <c r="AP140" s="110"/>
      <c r="AQ140" s="112" t="str">
        <f>L_Loc</f>
        <v/>
      </c>
      <c r="AR140" s="113" t="str">
        <f>L_Loc</f>
        <v/>
      </c>
      <c r="AT140" s="114">
        <v>286</v>
      </c>
    </row>
    <row r="141" spans="1:46" s="114" customFormat="1" ht="17.25" x14ac:dyDescent="0.3">
      <c r="A141" s="91" t="str">
        <f>L_time</f>
        <v/>
      </c>
      <c r="B141" s="92" t="str">
        <f>L_TGca</f>
        <v/>
      </c>
      <c r="C141" s="93"/>
      <c r="D141" s="92" t="str">
        <f t="shared" si="12"/>
        <v/>
      </c>
      <c r="E141" s="94" t="str">
        <f>L_tt</f>
        <v/>
      </c>
      <c r="F141" s="156" t="str">
        <f>L_He</f>
        <v/>
      </c>
      <c r="G141" s="96" t="str">
        <f>L_MaHP</f>
        <v/>
      </c>
      <c r="H141" s="97" t="str">
        <f>L_Loc2</f>
        <v/>
      </c>
      <c r="I141" s="96" t="str">
        <f>L_Loc</f>
        <v/>
      </c>
      <c r="J141" s="96" t="str">
        <f>L_Loc</f>
        <v/>
      </c>
      <c r="K141" s="96" t="str">
        <f>L_Loc</f>
        <v/>
      </c>
      <c r="L141" s="98"/>
      <c r="M141" s="96" t="str">
        <f>_Ngay</f>
        <v/>
      </c>
      <c r="N141" s="99"/>
      <c r="O141" s="96" t="e">
        <f t="shared" si="15"/>
        <v>#VALUE!</v>
      </c>
      <c r="P141" s="96" t="e">
        <f>L_SV_P</f>
        <v>#VALUE!</v>
      </c>
      <c r="Q141" s="100" t="e">
        <f>L_SP</f>
        <v>#VALUE!</v>
      </c>
      <c r="R141" s="101"/>
      <c r="S141" s="101"/>
      <c r="T141" s="101"/>
      <c r="U141" s="101"/>
      <c r="V141" s="101"/>
      <c r="W141" s="101"/>
      <c r="X141" s="101"/>
      <c r="Y141" s="101"/>
      <c r="Z141" s="101"/>
      <c r="AA141" s="102"/>
      <c r="AB141" s="103" t="str">
        <f>L_cham</f>
        <v/>
      </c>
      <c r="AC141" s="103" t="str">
        <f>L_Nop</f>
        <v/>
      </c>
      <c r="AD141" s="104"/>
      <c r="AE141" s="105"/>
      <c r="AF141" s="105"/>
      <c r="AG141" s="105"/>
      <c r="AH141" s="106"/>
      <c r="AI141" s="107" t="str">
        <f t="shared" si="14"/>
        <v/>
      </c>
      <c r="AJ141" s="108" t="e">
        <f t="shared" si="13"/>
        <v>#VALUE!</v>
      </c>
      <c r="AK141" s="109" t="str">
        <f>IF(AA141="","",$AA141-$Q141*2)</f>
        <v/>
      </c>
      <c r="AL141" s="109" t="str">
        <f>L_luu1</f>
        <v/>
      </c>
      <c r="AM141" s="110" t="str">
        <f>L_luu2</f>
        <v/>
      </c>
      <c r="AN141" s="111" t="str">
        <f>L_Luu3</f>
        <v/>
      </c>
      <c r="AO141" s="110"/>
      <c r="AP141" s="110"/>
      <c r="AQ141" s="112" t="str">
        <f>L_Loc</f>
        <v/>
      </c>
      <c r="AR141" s="113" t="str">
        <f>L_Loc</f>
        <v/>
      </c>
      <c r="AT141" s="114">
        <v>286</v>
      </c>
    </row>
    <row r="142" spans="1:46" s="114" customFormat="1" ht="17.25" x14ac:dyDescent="0.3">
      <c r="A142" s="91" t="str">
        <f>L_time</f>
        <v/>
      </c>
      <c r="B142" s="92" t="str">
        <f>L_TGca</f>
        <v/>
      </c>
      <c r="C142" s="93"/>
      <c r="D142" s="92" t="str">
        <f t="shared" si="12"/>
        <v/>
      </c>
      <c r="E142" s="159" t="str">
        <f>L_tt</f>
        <v/>
      </c>
      <c r="F142" s="156" t="str">
        <f>L_He</f>
        <v/>
      </c>
      <c r="G142" s="96" t="str">
        <f>L_MaHP</f>
        <v/>
      </c>
      <c r="H142" s="97" t="str">
        <f>L_Loc2</f>
        <v/>
      </c>
      <c r="I142" s="96" t="str">
        <f>L_Loc</f>
        <v/>
      </c>
      <c r="J142" s="96" t="str">
        <f>L_Loc</f>
        <v/>
      </c>
      <c r="K142" s="96" t="str">
        <f>L_Loc</f>
        <v/>
      </c>
      <c r="L142" s="98"/>
      <c r="M142" s="96" t="str">
        <f>_Ngay</f>
        <v/>
      </c>
      <c r="N142" s="99"/>
      <c r="O142" s="96" t="e">
        <f t="shared" si="15"/>
        <v>#VALUE!</v>
      </c>
      <c r="P142" s="96"/>
      <c r="Q142" s="100">
        <f>L_SP</f>
        <v>0</v>
      </c>
      <c r="R142" s="101"/>
      <c r="S142" s="101"/>
      <c r="T142" s="101"/>
      <c r="U142" s="101"/>
      <c r="V142" s="101"/>
      <c r="W142" s="101"/>
      <c r="X142" s="101"/>
      <c r="Y142" s="101"/>
      <c r="Z142" s="101"/>
      <c r="AA142" s="102"/>
      <c r="AB142" s="103" t="str">
        <f>L_cham</f>
        <v/>
      </c>
      <c r="AC142" s="103" t="str">
        <f>L_Nop</f>
        <v/>
      </c>
      <c r="AD142" s="104"/>
      <c r="AE142" s="105"/>
      <c r="AF142" s="105"/>
      <c r="AG142" s="105"/>
      <c r="AH142" s="160"/>
      <c r="AI142" s="107" t="str">
        <f t="shared" si="14"/>
        <v/>
      </c>
      <c r="AJ142" s="108" t="str">
        <f t="shared" si="13"/>
        <v/>
      </c>
      <c r="AK142" s="109" t="str">
        <f>IF(AA142="","",$AA142-$Q142*2)</f>
        <v/>
      </c>
      <c r="AL142" s="109" t="str">
        <f>L_luu1</f>
        <v/>
      </c>
      <c r="AM142" s="110" t="str">
        <f>L_luu2</f>
        <v/>
      </c>
      <c r="AN142" s="111" t="str">
        <f>L_Luu3</f>
        <v/>
      </c>
      <c r="AO142" s="110"/>
      <c r="AP142" s="110"/>
      <c r="AQ142" s="112" t="str">
        <f>L_Loc</f>
        <v/>
      </c>
      <c r="AR142" s="113" t="str">
        <f>L_Loc</f>
        <v/>
      </c>
      <c r="AT142" s="114">
        <v>286</v>
      </c>
    </row>
    <row r="143" spans="1:46" s="114" customFormat="1" ht="17.25" x14ac:dyDescent="0.3">
      <c r="A143" s="91" t="str">
        <f>L_time</f>
        <v/>
      </c>
      <c r="B143" s="92" t="str">
        <f>L_TGca</f>
        <v/>
      </c>
      <c r="C143" s="93"/>
      <c r="D143" s="92" t="str">
        <f t="shared" si="12"/>
        <v/>
      </c>
      <c r="E143" s="94" t="str">
        <f>L_tt</f>
        <v/>
      </c>
      <c r="F143" s="156" t="str">
        <f>L_He</f>
        <v/>
      </c>
      <c r="G143" s="96" t="str">
        <f>L_MaHP</f>
        <v/>
      </c>
      <c r="H143" s="97" t="str">
        <f>L_Loc2</f>
        <v/>
      </c>
      <c r="I143" s="96" t="str">
        <f>L_Loc</f>
        <v/>
      </c>
      <c r="J143" s="96" t="str">
        <f>L_Loc</f>
        <v/>
      </c>
      <c r="K143" s="96" t="str">
        <f>L_Loc</f>
        <v/>
      </c>
      <c r="L143" s="98"/>
      <c r="M143" s="96" t="str">
        <f>_Ngay</f>
        <v/>
      </c>
      <c r="N143" s="99"/>
      <c r="O143" s="96" t="e">
        <f t="shared" si="15"/>
        <v>#VALUE!</v>
      </c>
      <c r="P143" s="96" t="e">
        <f>L_SV_P</f>
        <v>#VALUE!</v>
      </c>
      <c r="Q143" s="100" t="e">
        <f>L_SP</f>
        <v>#VALUE!</v>
      </c>
      <c r="R143" s="101"/>
      <c r="S143" s="101"/>
      <c r="T143" s="101"/>
      <c r="U143" s="101"/>
      <c r="V143" s="101"/>
      <c r="W143" s="101"/>
      <c r="X143" s="101"/>
      <c r="Y143" s="101"/>
      <c r="Z143" s="101"/>
      <c r="AA143" s="102"/>
      <c r="AB143" s="103" t="str">
        <f>L_cham</f>
        <v/>
      </c>
      <c r="AC143" s="103" t="str">
        <f>L_Nop</f>
        <v/>
      </c>
      <c r="AD143" s="104"/>
      <c r="AE143" s="105"/>
      <c r="AF143" s="105"/>
      <c r="AG143" s="105"/>
      <c r="AH143" s="106"/>
      <c r="AI143" s="107" t="str">
        <f t="shared" si="14"/>
        <v/>
      </c>
      <c r="AJ143" s="108" t="e">
        <f t="shared" si="13"/>
        <v>#VALUE!</v>
      </c>
      <c r="AK143" s="109" t="str">
        <f>IF(AA143="","",$AA143-$Q143*2)</f>
        <v/>
      </c>
      <c r="AL143" s="109" t="str">
        <f>L_luu1</f>
        <v/>
      </c>
      <c r="AM143" s="110" t="str">
        <f>L_luu2</f>
        <v/>
      </c>
      <c r="AN143" s="111" t="str">
        <f>L_Luu3</f>
        <v/>
      </c>
      <c r="AO143" s="110"/>
      <c r="AP143" s="110"/>
      <c r="AQ143" s="112" t="str">
        <f>L_Loc</f>
        <v/>
      </c>
      <c r="AR143" s="113" t="str">
        <f>L_Loc</f>
        <v/>
      </c>
      <c r="AT143" s="114">
        <v>286</v>
      </c>
    </row>
    <row r="144" spans="1:46" s="114" customFormat="1" ht="17.25" x14ac:dyDescent="0.3">
      <c r="A144" s="91" t="str">
        <f>L_time</f>
        <v/>
      </c>
      <c r="B144" s="92" t="str">
        <f>L_TGca</f>
        <v/>
      </c>
      <c r="C144" s="162"/>
      <c r="D144" s="92" t="str">
        <f t="shared" si="12"/>
        <v/>
      </c>
      <c r="E144" s="94" t="str">
        <f>L_tt</f>
        <v/>
      </c>
      <c r="F144" s="156" t="str">
        <f>L_He</f>
        <v/>
      </c>
      <c r="G144" s="96" t="str">
        <f>L_MaHP</f>
        <v/>
      </c>
      <c r="H144" s="97" t="str">
        <f>L_Loc2</f>
        <v/>
      </c>
      <c r="I144" s="96" t="str">
        <f>L_Loc</f>
        <v/>
      </c>
      <c r="J144" s="96" t="str">
        <f>L_Loc</f>
        <v/>
      </c>
      <c r="K144" s="96" t="str">
        <f>L_Loc</f>
        <v/>
      </c>
      <c r="L144" s="98"/>
      <c r="M144" s="96" t="str">
        <f>_Ngay</f>
        <v/>
      </c>
      <c r="N144" s="99"/>
      <c r="O144" s="96" t="e">
        <f t="shared" si="15"/>
        <v>#VALUE!</v>
      </c>
      <c r="P144" s="96" t="e">
        <f>L_SV_P</f>
        <v>#VALUE!</v>
      </c>
      <c r="Q144" s="100" t="e">
        <f>L_SP</f>
        <v>#VALUE!</v>
      </c>
      <c r="R144" s="101"/>
      <c r="S144" s="101"/>
      <c r="T144" s="101"/>
      <c r="U144" s="101"/>
      <c r="V144" s="101"/>
      <c r="W144" s="101"/>
      <c r="X144" s="101"/>
      <c r="Y144" s="101"/>
      <c r="Z144" s="101"/>
      <c r="AA144" s="102"/>
      <c r="AB144" s="103" t="str">
        <f>L_cham</f>
        <v/>
      </c>
      <c r="AC144" s="103" t="str">
        <f>L_Nop</f>
        <v/>
      </c>
      <c r="AD144" s="104"/>
      <c r="AE144" s="105"/>
      <c r="AF144" s="105"/>
      <c r="AG144" s="105"/>
      <c r="AH144" s="106"/>
      <c r="AI144" s="107" t="str">
        <f t="shared" si="14"/>
        <v/>
      </c>
      <c r="AJ144" s="108" t="e">
        <f t="shared" si="13"/>
        <v>#VALUE!</v>
      </c>
      <c r="AK144" s="109" t="str">
        <f>IF(AA144="","",$AA144-$Q144*2)</f>
        <v/>
      </c>
      <c r="AL144" s="109" t="str">
        <f>L_luu1</f>
        <v/>
      </c>
      <c r="AM144" s="110" t="str">
        <f>L_luu2</f>
        <v/>
      </c>
      <c r="AN144" s="111" t="str">
        <f>L_Luu3</f>
        <v/>
      </c>
      <c r="AO144" s="110"/>
      <c r="AP144" s="110"/>
      <c r="AQ144" s="112" t="str">
        <f>L_Loc</f>
        <v/>
      </c>
      <c r="AR144" s="113" t="str">
        <f>L_Loc</f>
        <v/>
      </c>
      <c r="AT144" s="114">
        <v>286</v>
      </c>
    </row>
    <row r="145" spans="1:46" s="114" customFormat="1" ht="17.25" x14ac:dyDescent="0.3">
      <c r="A145" s="91" t="str">
        <f>L_time</f>
        <v/>
      </c>
      <c r="B145" s="92" t="str">
        <f>L_TGca</f>
        <v/>
      </c>
      <c r="C145" s="93"/>
      <c r="D145" s="92" t="str">
        <f t="shared" si="12"/>
        <v/>
      </c>
      <c r="E145" s="94" t="str">
        <f>L_tt</f>
        <v/>
      </c>
      <c r="F145" s="156" t="str">
        <f>L_He</f>
        <v/>
      </c>
      <c r="G145" s="96" t="str">
        <f>L_MaHP</f>
        <v/>
      </c>
      <c r="H145" s="97" t="str">
        <f>L_Loc2</f>
        <v/>
      </c>
      <c r="I145" s="96" t="str">
        <f>L_Loc</f>
        <v/>
      </c>
      <c r="J145" s="96" t="str">
        <f>L_Loc</f>
        <v/>
      </c>
      <c r="K145" s="96" t="str">
        <f>L_Loc</f>
        <v/>
      </c>
      <c r="L145" s="98"/>
      <c r="M145" s="96" t="str">
        <f>_Ngay</f>
        <v/>
      </c>
      <c r="N145" s="99"/>
      <c r="O145" s="96" t="e">
        <f t="shared" si="15"/>
        <v>#VALUE!</v>
      </c>
      <c r="P145" s="96" t="e">
        <f>L_SV_P</f>
        <v>#VALUE!</v>
      </c>
      <c r="Q145" s="100" t="e">
        <f>L_SP</f>
        <v>#VALUE!</v>
      </c>
      <c r="R145" s="101"/>
      <c r="S145" s="101"/>
      <c r="T145" s="101"/>
      <c r="U145" s="101"/>
      <c r="V145" s="101"/>
      <c r="W145" s="101"/>
      <c r="X145" s="101"/>
      <c r="Y145" s="101"/>
      <c r="Z145" s="101"/>
      <c r="AA145" s="102"/>
      <c r="AB145" s="103" t="str">
        <f>L_cham</f>
        <v/>
      </c>
      <c r="AC145" s="103" t="str">
        <f>L_Nop</f>
        <v/>
      </c>
      <c r="AD145" s="104"/>
      <c r="AE145" s="105"/>
      <c r="AF145" s="105"/>
      <c r="AG145" s="105"/>
      <c r="AH145" s="106"/>
      <c r="AI145" s="107" t="str">
        <f t="shared" si="14"/>
        <v/>
      </c>
      <c r="AJ145" s="108" t="e">
        <f t="shared" si="13"/>
        <v>#VALUE!</v>
      </c>
      <c r="AK145" s="109" t="str">
        <f>IF(AA145="","",$AA145-$Q145*2)</f>
        <v/>
      </c>
      <c r="AL145" s="109" t="str">
        <f>L_luu1</f>
        <v/>
      </c>
      <c r="AM145" s="110" t="str">
        <f>L_luu2</f>
        <v/>
      </c>
      <c r="AN145" s="111" t="str">
        <f>L_Luu3</f>
        <v/>
      </c>
      <c r="AO145" s="110"/>
      <c r="AP145" s="110"/>
      <c r="AQ145" s="112" t="str">
        <f>L_Loc</f>
        <v/>
      </c>
      <c r="AR145" s="113" t="str">
        <f>L_Loc</f>
        <v/>
      </c>
      <c r="AT145" s="114">
        <v>286</v>
      </c>
    </row>
    <row r="146" spans="1:46" s="114" customFormat="1" ht="17.25" x14ac:dyDescent="0.3">
      <c r="A146" s="91" t="str">
        <f>L_time</f>
        <v/>
      </c>
      <c r="B146" s="92" t="str">
        <f>L_TGca</f>
        <v/>
      </c>
      <c r="C146" s="93"/>
      <c r="D146" s="92" t="str">
        <f t="shared" si="12"/>
        <v/>
      </c>
      <c r="E146" s="94" t="str">
        <f>L_tt</f>
        <v/>
      </c>
      <c r="F146" s="156" t="str">
        <f>L_He</f>
        <v/>
      </c>
      <c r="G146" s="96" t="str">
        <f>L_MaHP</f>
        <v/>
      </c>
      <c r="H146" s="97" t="str">
        <f>L_Loc2</f>
        <v/>
      </c>
      <c r="I146" s="96" t="str">
        <f>L_Loc</f>
        <v/>
      </c>
      <c r="J146" s="96" t="str">
        <f>L_Loc</f>
        <v/>
      </c>
      <c r="K146" s="96" t="str">
        <f>L_Loc</f>
        <v/>
      </c>
      <c r="L146" s="98"/>
      <c r="M146" s="96" t="str">
        <f>_Ngay</f>
        <v/>
      </c>
      <c r="N146" s="99"/>
      <c r="O146" s="96" t="e">
        <f t="shared" si="15"/>
        <v>#VALUE!</v>
      </c>
      <c r="P146" s="96" t="e">
        <f>L_SV_P</f>
        <v>#VALUE!</v>
      </c>
      <c r="Q146" s="100" t="e">
        <f>L_SP</f>
        <v>#VALUE!</v>
      </c>
      <c r="R146" s="101"/>
      <c r="S146" s="101"/>
      <c r="T146" s="101"/>
      <c r="U146" s="101"/>
      <c r="V146" s="101"/>
      <c r="W146" s="101"/>
      <c r="X146" s="101"/>
      <c r="Y146" s="101"/>
      <c r="Z146" s="101"/>
      <c r="AA146" s="102"/>
      <c r="AB146" s="103" t="str">
        <f>L_cham</f>
        <v/>
      </c>
      <c r="AC146" s="103" t="str">
        <f>L_Nop</f>
        <v/>
      </c>
      <c r="AD146" s="104"/>
      <c r="AE146" s="105"/>
      <c r="AF146" s="105"/>
      <c r="AG146" s="105"/>
      <c r="AH146" s="106"/>
      <c r="AI146" s="107" t="str">
        <f t="shared" si="14"/>
        <v/>
      </c>
      <c r="AJ146" s="108" t="e">
        <f t="shared" si="13"/>
        <v>#VALUE!</v>
      </c>
      <c r="AK146" s="109" t="str">
        <f>IF(AA146="","",$AA146-$Q146*2)</f>
        <v/>
      </c>
      <c r="AL146" s="109" t="str">
        <f>L_luu1</f>
        <v/>
      </c>
      <c r="AM146" s="110" t="str">
        <f>L_luu2</f>
        <v/>
      </c>
      <c r="AN146" s="111" t="str">
        <f>L_Luu3</f>
        <v/>
      </c>
      <c r="AO146" s="110"/>
      <c r="AP146" s="110"/>
      <c r="AQ146" s="112" t="str">
        <f>L_Loc</f>
        <v/>
      </c>
      <c r="AR146" s="113" t="str">
        <f>L_Loc</f>
        <v/>
      </c>
      <c r="AT146" s="114">
        <v>286</v>
      </c>
    </row>
    <row r="147" spans="1:46" s="114" customFormat="1" ht="17.25" x14ac:dyDescent="0.3">
      <c r="A147" s="91" t="str">
        <f>L_time</f>
        <v/>
      </c>
      <c r="B147" s="92" t="str">
        <f>L_TGca</f>
        <v/>
      </c>
      <c r="C147" s="93"/>
      <c r="D147" s="92" t="str">
        <f t="shared" si="12"/>
        <v/>
      </c>
      <c r="E147" s="94" t="str">
        <f>L_tt</f>
        <v/>
      </c>
      <c r="F147" s="156" t="str">
        <f>L_He</f>
        <v/>
      </c>
      <c r="G147" s="96" t="str">
        <f>L_MaHP</f>
        <v/>
      </c>
      <c r="H147" s="97" t="str">
        <f>L_Loc2</f>
        <v/>
      </c>
      <c r="I147" s="96" t="str">
        <f>L_Loc</f>
        <v/>
      </c>
      <c r="J147" s="96" t="str">
        <f>L_Loc</f>
        <v/>
      </c>
      <c r="K147" s="96" t="str">
        <f>L_Loc</f>
        <v/>
      </c>
      <c r="L147" s="98"/>
      <c r="M147" s="96" t="str">
        <f>_Ngay</f>
        <v/>
      </c>
      <c r="N147" s="99"/>
      <c r="O147" s="96" t="e">
        <f t="shared" si="15"/>
        <v>#VALUE!</v>
      </c>
      <c r="P147" s="96" t="e">
        <f>L_SV_P</f>
        <v>#VALUE!</v>
      </c>
      <c r="Q147" s="100" t="e">
        <f>L_SP</f>
        <v>#VALUE!</v>
      </c>
      <c r="R147" s="101"/>
      <c r="S147" s="101"/>
      <c r="T147" s="101"/>
      <c r="U147" s="101"/>
      <c r="V147" s="101"/>
      <c r="W147" s="101"/>
      <c r="X147" s="101"/>
      <c r="Y147" s="101"/>
      <c r="Z147" s="101"/>
      <c r="AA147" s="102"/>
      <c r="AB147" s="103" t="str">
        <f>L_cham</f>
        <v/>
      </c>
      <c r="AC147" s="103" t="str">
        <f>L_Nop</f>
        <v/>
      </c>
      <c r="AD147" s="104"/>
      <c r="AE147" s="105"/>
      <c r="AF147" s="105"/>
      <c r="AG147" s="105"/>
      <c r="AH147" s="106"/>
      <c r="AI147" s="107" t="str">
        <f t="shared" si="14"/>
        <v/>
      </c>
      <c r="AJ147" s="108" t="e">
        <f t="shared" si="13"/>
        <v>#VALUE!</v>
      </c>
      <c r="AK147" s="109" t="str">
        <f>IF(AA147="","",$AA147-$Q147*2)</f>
        <v/>
      </c>
      <c r="AL147" s="109" t="str">
        <f>L_luu1</f>
        <v/>
      </c>
      <c r="AM147" s="110" t="str">
        <f>L_luu2</f>
        <v/>
      </c>
      <c r="AN147" s="111" t="str">
        <f>L_Luu3</f>
        <v/>
      </c>
      <c r="AO147" s="110"/>
      <c r="AP147" s="110"/>
      <c r="AQ147" s="112" t="str">
        <f>L_Loc</f>
        <v/>
      </c>
      <c r="AR147" s="113" t="str">
        <f>L_Loc</f>
        <v/>
      </c>
      <c r="AT147" s="114">
        <v>286</v>
      </c>
    </row>
    <row r="148" spans="1:46" s="114" customFormat="1" ht="17.25" x14ac:dyDescent="0.3">
      <c r="A148" s="91" t="str">
        <f>L_time</f>
        <v/>
      </c>
      <c r="B148" s="92" t="str">
        <f>L_TGca</f>
        <v/>
      </c>
      <c r="C148" s="93"/>
      <c r="D148" s="92" t="str">
        <f t="shared" si="12"/>
        <v/>
      </c>
      <c r="E148" s="94" t="str">
        <f>L_tt</f>
        <v/>
      </c>
      <c r="F148" s="156" t="str">
        <f>L_He</f>
        <v/>
      </c>
      <c r="G148" s="96" t="str">
        <f>L_MaHP</f>
        <v/>
      </c>
      <c r="H148" s="97" t="str">
        <f>L_Loc2</f>
        <v/>
      </c>
      <c r="I148" s="96" t="str">
        <f>L_Loc</f>
        <v/>
      </c>
      <c r="J148" s="96" t="str">
        <f>L_Loc</f>
        <v/>
      </c>
      <c r="K148" s="96" t="str">
        <f>L_Loc</f>
        <v/>
      </c>
      <c r="L148" s="98"/>
      <c r="M148" s="96" t="str">
        <f>_Ngay</f>
        <v/>
      </c>
      <c r="N148" s="99"/>
      <c r="O148" s="96" t="e">
        <f t="shared" si="15"/>
        <v>#VALUE!</v>
      </c>
      <c r="P148" s="96" t="e">
        <f>L_SV_P</f>
        <v>#VALUE!</v>
      </c>
      <c r="Q148" s="100" t="e">
        <f>L_SP</f>
        <v>#VALUE!</v>
      </c>
      <c r="R148" s="101"/>
      <c r="S148" s="101"/>
      <c r="T148" s="101"/>
      <c r="U148" s="101"/>
      <c r="V148" s="101"/>
      <c r="W148" s="101"/>
      <c r="X148" s="101"/>
      <c r="Y148" s="101"/>
      <c r="Z148" s="101"/>
      <c r="AA148" s="102"/>
      <c r="AB148" s="103" t="str">
        <f>L_cham</f>
        <v/>
      </c>
      <c r="AC148" s="103" t="str">
        <f>L_Nop</f>
        <v/>
      </c>
      <c r="AD148" s="104"/>
      <c r="AE148" s="105"/>
      <c r="AF148" s="105"/>
      <c r="AG148" s="105"/>
      <c r="AH148" s="106"/>
      <c r="AI148" s="107" t="str">
        <f t="shared" si="14"/>
        <v/>
      </c>
      <c r="AJ148" s="108" t="e">
        <f t="shared" si="13"/>
        <v>#VALUE!</v>
      </c>
      <c r="AK148" s="109" t="str">
        <f>IF(AA148="","",$AA148-$Q148*2)</f>
        <v/>
      </c>
      <c r="AL148" s="109" t="str">
        <f>L_luu1</f>
        <v/>
      </c>
      <c r="AM148" s="110" t="str">
        <f>L_luu2</f>
        <v/>
      </c>
      <c r="AN148" s="111" t="str">
        <f>L_Luu3</f>
        <v/>
      </c>
      <c r="AO148" s="110"/>
      <c r="AP148" s="110"/>
      <c r="AQ148" s="112" t="str">
        <f>L_Loc</f>
        <v/>
      </c>
      <c r="AR148" s="113" t="str">
        <f>L_Loc</f>
        <v/>
      </c>
      <c r="AT148" s="114">
        <v>286</v>
      </c>
    </row>
    <row r="149" spans="1:46" s="114" customFormat="1" ht="17.25" x14ac:dyDescent="0.3">
      <c r="A149" s="91" t="str">
        <f>L_time</f>
        <v/>
      </c>
      <c r="B149" s="92" t="str">
        <f>L_TGca</f>
        <v/>
      </c>
      <c r="C149" s="93"/>
      <c r="D149" s="92" t="str">
        <f t="shared" si="12"/>
        <v/>
      </c>
      <c r="E149" s="94" t="str">
        <f>L_tt</f>
        <v/>
      </c>
      <c r="F149" s="156" t="str">
        <f>L_He</f>
        <v/>
      </c>
      <c r="G149" s="96" t="str">
        <f>L_MaHP</f>
        <v/>
      </c>
      <c r="H149" s="97" t="str">
        <f>L_Loc2</f>
        <v/>
      </c>
      <c r="I149" s="96" t="str">
        <f>L_Loc</f>
        <v/>
      </c>
      <c r="J149" s="96" t="str">
        <f>L_Loc</f>
        <v/>
      </c>
      <c r="K149" s="96" t="str">
        <f>L_Loc</f>
        <v/>
      </c>
      <c r="L149" s="98"/>
      <c r="M149" s="96" t="str">
        <f>_Ngay</f>
        <v/>
      </c>
      <c r="N149" s="99"/>
      <c r="O149" s="96" t="e">
        <f t="shared" si="15"/>
        <v>#VALUE!</v>
      </c>
      <c r="P149" s="96" t="e">
        <f>L_SV_P</f>
        <v>#VALUE!</v>
      </c>
      <c r="Q149" s="100" t="e">
        <f>L_SP</f>
        <v>#VALUE!</v>
      </c>
      <c r="R149" s="101"/>
      <c r="S149" s="101"/>
      <c r="T149" s="101"/>
      <c r="U149" s="101"/>
      <c r="V149" s="101"/>
      <c r="W149" s="101"/>
      <c r="X149" s="101"/>
      <c r="Y149" s="101"/>
      <c r="Z149" s="101"/>
      <c r="AA149" s="102"/>
      <c r="AB149" s="103" t="str">
        <f>L_cham</f>
        <v/>
      </c>
      <c r="AC149" s="103" t="str">
        <f>L_Nop</f>
        <v/>
      </c>
      <c r="AD149" s="104"/>
      <c r="AE149" s="105"/>
      <c r="AF149" s="105"/>
      <c r="AG149" s="105"/>
      <c r="AH149" s="106"/>
      <c r="AI149" s="107" t="str">
        <f t="shared" si="14"/>
        <v/>
      </c>
      <c r="AJ149" s="108" t="e">
        <f t="shared" si="13"/>
        <v>#VALUE!</v>
      </c>
      <c r="AK149" s="109" t="str">
        <f>IF(AA149="","",$AA149-$Q149*2)</f>
        <v/>
      </c>
      <c r="AL149" s="109" t="str">
        <f>L_luu1</f>
        <v/>
      </c>
      <c r="AM149" s="110" t="str">
        <f>L_luu2</f>
        <v/>
      </c>
      <c r="AN149" s="111" t="str">
        <f>L_Luu3</f>
        <v/>
      </c>
      <c r="AO149" s="110"/>
      <c r="AP149" s="110"/>
      <c r="AQ149" s="112" t="str">
        <f>L_Loc</f>
        <v/>
      </c>
      <c r="AR149" s="113" t="str">
        <f>L_Loc</f>
        <v/>
      </c>
      <c r="AT149" s="114">
        <v>286</v>
      </c>
    </row>
    <row r="150" spans="1:46" s="114" customFormat="1" ht="17.25" x14ac:dyDescent="0.3">
      <c r="A150" s="91" t="str">
        <f>L_time</f>
        <v/>
      </c>
      <c r="B150" s="92" t="str">
        <f>L_TGca</f>
        <v/>
      </c>
      <c r="C150" s="93"/>
      <c r="D150" s="92" t="str">
        <f t="shared" si="12"/>
        <v/>
      </c>
      <c r="E150" s="94" t="str">
        <f>L_tt</f>
        <v/>
      </c>
      <c r="F150" s="156" t="str">
        <f>L_He</f>
        <v/>
      </c>
      <c r="G150" s="96" t="str">
        <f>L_MaHP</f>
        <v/>
      </c>
      <c r="H150" s="97" t="str">
        <f>L_Loc2</f>
        <v/>
      </c>
      <c r="I150" s="96" t="str">
        <f>L_Loc</f>
        <v/>
      </c>
      <c r="J150" s="96" t="str">
        <f>L_Loc</f>
        <v/>
      </c>
      <c r="K150" s="96" t="str">
        <f>L_Loc</f>
        <v/>
      </c>
      <c r="L150" s="98"/>
      <c r="M150" s="96" t="str">
        <f>_Ngay</f>
        <v/>
      </c>
      <c r="N150" s="99"/>
      <c r="O150" s="96" t="e">
        <f t="shared" si="15"/>
        <v>#VALUE!</v>
      </c>
      <c r="P150" s="96" t="e">
        <f>L_SV_P</f>
        <v>#VALUE!</v>
      </c>
      <c r="Q150" s="100" t="e">
        <f>L_SP</f>
        <v>#VALUE!</v>
      </c>
      <c r="R150" s="101"/>
      <c r="S150" s="101"/>
      <c r="T150" s="101"/>
      <c r="U150" s="101"/>
      <c r="V150" s="101"/>
      <c r="W150" s="101"/>
      <c r="X150" s="101"/>
      <c r="Y150" s="101"/>
      <c r="Z150" s="101"/>
      <c r="AA150" s="102"/>
      <c r="AB150" s="103" t="str">
        <f>L_cham</f>
        <v/>
      </c>
      <c r="AC150" s="103" t="str">
        <f>L_Nop</f>
        <v/>
      </c>
      <c r="AD150" s="104"/>
      <c r="AE150" s="105"/>
      <c r="AF150" s="105"/>
      <c r="AG150" s="105"/>
      <c r="AH150" s="106"/>
      <c r="AI150" s="107" t="str">
        <f t="shared" si="14"/>
        <v/>
      </c>
      <c r="AJ150" s="108" t="e">
        <f t="shared" si="13"/>
        <v>#VALUE!</v>
      </c>
      <c r="AK150" s="109" t="str">
        <f>IF(AA150="","",$AA150-$Q150*2)</f>
        <v/>
      </c>
      <c r="AL150" s="109" t="str">
        <f>L_luu1</f>
        <v/>
      </c>
      <c r="AM150" s="110" t="str">
        <f>L_luu2</f>
        <v/>
      </c>
      <c r="AN150" s="111" t="str">
        <f>L_Luu3</f>
        <v/>
      </c>
      <c r="AO150" s="110"/>
      <c r="AP150" s="110"/>
      <c r="AQ150" s="112" t="str">
        <f>L_Loc</f>
        <v/>
      </c>
      <c r="AR150" s="113" t="str">
        <f>L_Loc</f>
        <v/>
      </c>
      <c r="AT150" s="114">
        <v>286</v>
      </c>
    </row>
    <row r="151" spans="1:46" s="114" customFormat="1" ht="17.25" x14ac:dyDescent="0.3">
      <c r="A151" s="91" t="str">
        <f>L_time</f>
        <v/>
      </c>
      <c r="B151" s="92" t="str">
        <f>L_TGca</f>
        <v/>
      </c>
      <c r="C151" s="116"/>
      <c r="D151" s="92" t="str">
        <f t="shared" si="12"/>
        <v/>
      </c>
      <c r="E151" s="94" t="str">
        <f>L_tt</f>
        <v/>
      </c>
      <c r="F151" s="156" t="str">
        <f>L_He</f>
        <v/>
      </c>
      <c r="G151" s="96" t="str">
        <f>L_MaHP</f>
        <v/>
      </c>
      <c r="H151" s="97" t="str">
        <f>L_Loc2</f>
        <v/>
      </c>
      <c r="I151" s="96" t="str">
        <f>L_Loc</f>
        <v/>
      </c>
      <c r="J151" s="96" t="str">
        <f>L_Loc</f>
        <v/>
      </c>
      <c r="K151" s="96" t="str">
        <f>L_Loc</f>
        <v/>
      </c>
      <c r="L151" s="98"/>
      <c r="M151" s="96" t="str">
        <f>_Ngay</f>
        <v/>
      </c>
      <c r="N151" s="99"/>
      <c r="O151" s="96" t="e">
        <f t="shared" si="15"/>
        <v>#VALUE!</v>
      </c>
      <c r="P151" s="96" t="e">
        <f>L_SV_P</f>
        <v>#VALUE!</v>
      </c>
      <c r="Q151" s="100" t="e">
        <f>L_SP</f>
        <v>#VALUE!</v>
      </c>
      <c r="R151" s="101"/>
      <c r="S151" s="101"/>
      <c r="T151" s="101"/>
      <c r="U151" s="101"/>
      <c r="V151" s="101"/>
      <c r="W151" s="101"/>
      <c r="X151" s="101"/>
      <c r="Y151" s="101"/>
      <c r="Z151" s="101"/>
      <c r="AA151" s="102"/>
      <c r="AB151" s="103" t="str">
        <f>L_cham</f>
        <v/>
      </c>
      <c r="AC151" s="103" t="str">
        <f>L_Nop</f>
        <v/>
      </c>
      <c r="AD151" s="104"/>
      <c r="AE151" s="105"/>
      <c r="AF151" s="105"/>
      <c r="AG151" s="105"/>
      <c r="AH151" s="106"/>
      <c r="AI151" s="107" t="str">
        <f t="shared" si="14"/>
        <v/>
      </c>
      <c r="AJ151" s="108" t="e">
        <f t="shared" si="13"/>
        <v>#VALUE!</v>
      </c>
      <c r="AK151" s="109" t="str">
        <f>IF(AA151="","",$AA151-$Q151*2)</f>
        <v/>
      </c>
      <c r="AL151" s="109" t="str">
        <f>L_luu1</f>
        <v/>
      </c>
      <c r="AM151" s="110" t="str">
        <f>L_luu2</f>
        <v/>
      </c>
      <c r="AN151" s="111" t="str">
        <f>L_Luu3</f>
        <v/>
      </c>
      <c r="AO151" s="110"/>
      <c r="AP151" s="110"/>
      <c r="AQ151" s="112" t="str">
        <f>L_Loc</f>
        <v/>
      </c>
      <c r="AR151" s="113" t="str">
        <f>L_Loc</f>
        <v/>
      </c>
      <c r="AT151" s="114">
        <v>286</v>
      </c>
    </row>
    <row r="152" spans="1:46" s="114" customFormat="1" ht="17.25" x14ac:dyDescent="0.3">
      <c r="A152" s="91" t="str">
        <f>L_time</f>
        <v/>
      </c>
      <c r="B152" s="92" t="str">
        <f>L_TGca</f>
        <v/>
      </c>
      <c r="C152" s="93"/>
      <c r="D152" s="92" t="str">
        <f t="shared" si="12"/>
        <v/>
      </c>
      <c r="E152" s="94" t="str">
        <f>L_tt</f>
        <v/>
      </c>
      <c r="F152" s="156" t="str">
        <f>L_He</f>
        <v/>
      </c>
      <c r="G152" s="96" t="str">
        <f>L_MaHP</f>
        <v/>
      </c>
      <c r="H152" s="97" t="str">
        <f>L_Loc2</f>
        <v/>
      </c>
      <c r="I152" s="96" t="str">
        <f>L_Loc</f>
        <v/>
      </c>
      <c r="J152" s="96" t="str">
        <f>L_Loc</f>
        <v/>
      </c>
      <c r="K152" s="96" t="str">
        <f>L_Loc</f>
        <v/>
      </c>
      <c r="L152" s="98"/>
      <c r="M152" s="96" t="str">
        <f>_Ngay</f>
        <v/>
      </c>
      <c r="N152" s="99"/>
      <c r="O152" s="96" t="e">
        <f t="shared" si="15"/>
        <v>#VALUE!</v>
      </c>
      <c r="P152" s="96" t="e">
        <f>L_SV_P</f>
        <v>#VALUE!</v>
      </c>
      <c r="Q152" s="100" t="e">
        <f>L_SP</f>
        <v>#VALUE!</v>
      </c>
      <c r="R152" s="101"/>
      <c r="S152" s="101"/>
      <c r="T152" s="101"/>
      <c r="U152" s="101"/>
      <c r="V152" s="101"/>
      <c r="W152" s="101"/>
      <c r="X152" s="101"/>
      <c r="Y152" s="101"/>
      <c r="Z152" s="101"/>
      <c r="AA152" s="102"/>
      <c r="AB152" s="103" t="str">
        <f>L_cham</f>
        <v/>
      </c>
      <c r="AC152" s="103" t="str">
        <f>L_Nop</f>
        <v/>
      </c>
      <c r="AD152" s="104"/>
      <c r="AE152" s="105"/>
      <c r="AF152" s="105"/>
      <c r="AG152" s="105"/>
      <c r="AH152" s="106"/>
      <c r="AI152" s="107" t="str">
        <f t="shared" si="14"/>
        <v/>
      </c>
      <c r="AJ152" s="108" t="e">
        <f t="shared" si="13"/>
        <v>#VALUE!</v>
      </c>
      <c r="AK152" s="109" t="str">
        <f>IF(AA152="","",$AA152-$Q152*2)</f>
        <v/>
      </c>
      <c r="AL152" s="109" t="str">
        <f>L_luu1</f>
        <v/>
      </c>
      <c r="AM152" s="110" t="str">
        <f>L_luu2</f>
        <v/>
      </c>
      <c r="AN152" s="111" t="str">
        <f>L_Luu3</f>
        <v/>
      </c>
      <c r="AO152" s="110"/>
      <c r="AP152" s="110"/>
      <c r="AQ152" s="112" t="str">
        <f>L_Loc</f>
        <v/>
      </c>
      <c r="AR152" s="113" t="str">
        <f>L_Loc</f>
        <v/>
      </c>
      <c r="AT152" s="114">
        <v>286</v>
      </c>
    </row>
    <row r="153" spans="1:46" s="114" customFormat="1" ht="17.25" x14ac:dyDescent="0.3">
      <c r="A153" s="91" t="str">
        <f>L_time</f>
        <v/>
      </c>
      <c r="B153" s="92" t="str">
        <f>L_TGca</f>
        <v/>
      </c>
      <c r="C153" s="116"/>
      <c r="D153" s="92" t="str">
        <f t="shared" si="12"/>
        <v/>
      </c>
      <c r="E153" s="94" t="str">
        <f>L_tt</f>
        <v/>
      </c>
      <c r="F153" s="156" t="str">
        <f>L_He</f>
        <v/>
      </c>
      <c r="G153" s="96" t="str">
        <f>L_MaHP</f>
        <v/>
      </c>
      <c r="H153" s="97" t="str">
        <f>L_Loc2</f>
        <v/>
      </c>
      <c r="I153" s="96" t="str">
        <f>L_Loc</f>
        <v/>
      </c>
      <c r="J153" s="96" t="str">
        <f>L_Loc</f>
        <v/>
      </c>
      <c r="K153" s="96" t="str">
        <f>L_Loc</f>
        <v/>
      </c>
      <c r="L153" s="98"/>
      <c r="M153" s="96" t="str">
        <f>_Ngay</f>
        <v/>
      </c>
      <c r="N153" s="99"/>
      <c r="O153" s="96" t="e">
        <f t="shared" ref="O153:O158" si="16">L_SoSV</f>
        <v>#VALUE!</v>
      </c>
      <c r="P153" s="96" t="e">
        <f>L_SV_P</f>
        <v>#VALUE!</v>
      </c>
      <c r="Q153" s="100" t="e">
        <f>L_SP</f>
        <v>#VALUE!</v>
      </c>
      <c r="R153" s="101"/>
      <c r="S153" s="101"/>
      <c r="T153" s="101"/>
      <c r="U153" s="101"/>
      <c r="V153" s="101"/>
      <c r="W153" s="101"/>
      <c r="X153" s="101"/>
      <c r="Y153" s="101"/>
      <c r="Z153" s="101"/>
      <c r="AA153" s="102"/>
      <c r="AB153" s="103" t="str">
        <f>L_cham</f>
        <v/>
      </c>
      <c r="AC153" s="103" t="str">
        <f>L_Nop</f>
        <v/>
      </c>
      <c r="AD153" s="104"/>
      <c r="AE153" s="105"/>
      <c r="AF153" s="105"/>
      <c r="AG153" s="105"/>
      <c r="AH153" s="106"/>
      <c r="AI153" s="107" t="str">
        <f t="shared" si="14"/>
        <v/>
      </c>
      <c r="AJ153" s="108" t="e">
        <f t="shared" si="13"/>
        <v>#VALUE!</v>
      </c>
      <c r="AK153" s="109" t="str">
        <f>IF(AA153="","",$AA153-$Q153*2)</f>
        <v/>
      </c>
      <c r="AL153" s="109" t="str">
        <f>L_luu1</f>
        <v/>
      </c>
      <c r="AM153" s="110" t="str">
        <f>L_luu2</f>
        <v/>
      </c>
      <c r="AN153" s="111" t="str">
        <f>L_Luu3</f>
        <v/>
      </c>
      <c r="AO153" s="110"/>
      <c r="AP153" s="110"/>
      <c r="AQ153" s="112" t="str">
        <f>L_Loc</f>
        <v/>
      </c>
      <c r="AR153" s="113" t="str">
        <f>L_Loc</f>
        <v/>
      </c>
      <c r="AT153" s="114">
        <v>286</v>
      </c>
    </row>
    <row r="154" spans="1:46" s="114" customFormat="1" ht="17.25" x14ac:dyDescent="0.3">
      <c r="A154" s="91" t="str">
        <f>L_time</f>
        <v/>
      </c>
      <c r="B154" s="92" t="str">
        <f>L_TGca</f>
        <v/>
      </c>
      <c r="C154" s="93"/>
      <c r="D154" s="92" t="str">
        <f t="shared" si="12"/>
        <v/>
      </c>
      <c r="E154" s="94" t="str">
        <f>L_tt</f>
        <v/>
      </c>
      <c r="F154" s="156" t="str">
        <f>L_He</f>
        <v/>
      </c>
      <c r="G154" s="96" t="str">
        <f>L_MaHP</f>
        <v/>
      </c>
      <c r="H154" s="97" t="str">
        <f>L_Loc2</f>
        <v/>
      </c>
      <c r="I154" s="96" t="str">
        <f>L_Loc</f>
        <v/>
      </c>
      <c r="J154" s="96" t="str">
        <f>L_Loc</f>
        <v/>
      </c>
      <c r="K154" s="96" t="str">
        <f>L_Loc</f>
        <v/>
      </c>
      <c r="L154" s="98"/>
      <c r="M154" s="96" t="str">
        <f>_Ngay</f>
        <v/>
      </c>
      <c r="N154" s="99"/>
      <c r="O154" s="96" t="e">
        <f t="shared" si="16"/>
        <v>#VALUE!</v>
      </c>
      <c r="P154" s="96" t="e">
        <f>L_SV_P</f>
        <v>#VALUE!</v>
      </c>
      <c r="Q154" s="100" t="e">
        <f>L_SP</f>
        <v>#VALUE!</v>
      </c>
      <c r="R154" s="101"/>
      <c r="S154" s="101"/>
      <c r="T154" s="101"/>
      <c r="U154" s="101"/>
      <c r="V154" s="101"/>
      <c r="W154" s="101"/>
      <c r="X154" s="101"/>
      <c r="Y154" s="101"/>
      <c r="Z154" s="101"/>
      <c r="AA154" s="102"/>
      <c r="AB154" s="103" t="str">
        <f>L_cham</f>
        <v/>
      </c>
      <c r="AC154" s="103" t="str">
        <f>L_Nop</f>
        <v/>
      </c>
      <c r="AD154" s="104"/>
      <c r="AE154" s="105"/>
      <c r="AF154" s="105"/>
      <c r="AG154" s="105"/>
      <c r="AH154" s="106"/>
      <c r="AI154" s="107" t="str">
        <f t="shared" si="14"/>
        <v/>
      </c>
      <c r="AJ154" s="108" t="e">
        <f t="shared" si="13"/>
        <v>#VALUE!</v>
      </c>
      <c r="AK154" s="109" t="str">
        <f>IF(AA154="","",$AA154-$Q154*2)</f>
        <v/>
      </c>
      <c r="AL154" s="109" t="str">
        <f>L_luu1</f>
        <v/>
      </c>
      <c r="AM154" s="110" t="str">
        <f>L_luu2</f>
        <v/>
      </c>
      <c r="AN154" s="111" t="str">
        <f>L_Luu3</f>
        <v/>
      </c>
      <c r="AO154" s="110"/>
      <c r="AP154" s="110"/>
      <c r="AQ154" s="112" t="str">
        <f>L_Loc</f>
        <v/>
      </c>
      <c r="AR154" s="113" t="str">
        <f>L_Loc</f>
        <v/>
      </c>
      <c r="AT154" s="114">
        <v>286</v>
      </c>
    </row>
    <row r="155" spans="1:46" s="114" customFormat="1" ht="17.25" x14ac:dyDescent="0.3">
      <c r="A155" s="91" t="str">
        <f>L_time</f>
        <v/>
      </c>
      <c r="B155" s="92" t="str">
        <f>L_TGca</f>
        <v/>
      </c>
      <c r="C155" s="116"/>
      <c r="D155" s="92" t="str">
        <f t="shared" si="12"/>
        <v/>
      </c>
      <c r="E155" s="94" t="str">
        <f>L_tt</f>
        <v/>
      </c>
      <c r="F155" s="156" t="str">
        <f>L_He</f>
        <v/>
      </c>
      <c r="G155" s="96" t="str">
        <f>L_MaHP</f>
        <v/>
      </c>
      <c r="H155" s="97" t="str">
        <f>L_Loc2</f>
        <v/>
      </c>
      <c r="I155" s="96" t="str">
        <f>L_Loc</f>
        <v/>
      </c>
      <c r="J155" s="96" t="str">
        <f>L_Loc</f>
        <v/>
      </c>
      <c r="K155" s="96" t="str">
        <f>L_Loc</f>
        <v/>
      </c>
      <c r="L155" s="98"/>
      <c r="M155" s="96" t="str">
        <f>_Ngay</f>
        <v/>
      </c>
      <c r="N155" s="99"/>
      <c r="O155" s="96" t="e">
        <f t="shared" si="16"/>
        <v>#VALUE!</v>
      </c>
      <c r="P155" s="96" t="e">
        <f>L_SV_P</f>
        <v>#VALUE!</v>
      </c>
      <c r="Q155" s="100" t="e">
        <f>L_SP</f>
        <v>#VALUE!</v>
      </c>
      <c r="R155" s="101"/>
      <c r="S155" s="101"/>
      <c r="T155" s="101"/>
      <c r="U155" s="101"/>
      <c r="V155" s="101"/>
      <c r="W155" s="101"/>
      <c r="X155" s="101"/>
      <c r="Y155" s="101"/>
      <c r="Z155" s="101"/>
      <c r="AA155" s="102"/>
      <c r="AB155" s="103" t="str">
        <f>L_cham</f>
        <v/>
      </c>
      <c r="AC155" s="103" t="str">
        <f>L_Nop</f>
        <v/>
      </c>
      <c r="AD155" s="104"/>
      <c r="AE155" s="105"/>
      <c r="AF155" s="105"/>
      <c r="AG155" s="105"/>
      <c r="AH155" s="106"/>
      <c r="AI155" s="107" t="str">
        <f t="shared" si="14"/>
        <v/>
      </c>
      <c r="AJ155" s="108" t="e">
        <f t="shared" si="13"/>
        <v>#VALUE!</v>
      </c>
      <c r="AK155" s="109" t="str">
        <f>IF(AA155="","",$AA155-$Q155*2)</f>
        <v/>
      </c>
      <c r="AL155" s="109" t="str">
        <f>L_luu1</f>
        <v/>
      </c>
      <c r="AM155" s="110" t="str">
        <f>L_luu2</f>
        <v/>
      </c>
      <c r="AN155" s="111" t="str">
        <f>L_Luu3</f>
        <v/>
      </c>
      <c r="AO155" s="110"/>
      <c r="AP155" s="110"/>
      <c r="AQ155" s="112" t="str">
        <f>L_Loc</f>
        <v/>
      </c>
      <c r="AR155" s="113" t="str">
        <f>L_Loc</f>
        <v/>
      </c>
      <c r="AT155" s="114">
        <v>286</v>
      </c>
    </row>
    <row r="156" spans="1:46" s="114" customFormat="1" ht="17.25" x14ac:dyDescent="0.3">
      <c r="A156" s="91" t="str">
        <f>L_time</f>
        <v/>
      </c>
      <c r="B156" s="92" t="str">
        <f>L_TGca</f>
        <v/>
      </c>
      <c r="C156" s="134"/>
      <c r="D156" s="92" t="str">
        <f t="shared" si="12"/>
        <v/>
      </c>
      <c r="E156" s="94" t="str">
        <f>L_tt</f>
        <v/>
      </c>
      <c r="F156" s="156" t="str">
        <f>L_He</f>
        <v/>
      </c>
      <c r="G156" s="96" t="str">
        <f>L_MaHP</f>
        <v/>
      </c>
      <c r="H156" s="97" t="str">
        <f>L_Loc2</f>
        <v/>
      </c>
      <c r="I156" s="96" t="str">
        <f>L_Loc</f>
        <v/>
      </c>
      <c r="J156" s="96" t="str">
        <f>L_Loc</f>
        <v/>
      </c>
      <c r="K156" s="96" t="str">
        <f>L_Loc</f>
        <v/>
      </c>
      <c r="L156" s="98"/>
      <c r="M156" s="96" t="str">
        <f>_Ngay</f>
        <v/>
      </c>
      <c r="N156" s="99"/>
      <c r="O156" s="96" t="e">
        <f t="shared" si="16"/>
        <v>#VALUE!</v>
      </c>
      <c r="P156" s="96" t="e">
        <f>L_SV_P</f>
        <v>#VALUE!</v>
      </c>
      <c r="Q156" s="100" t="e">
        <f>L_SP</f>
        <v>#VALUE!</v>
      </c>
      <c r="R156" s="101"/>
      <c r="S156" s="101"/>
      <c r="T156" s="101"/>
      <c r="U156" s="101"/>
      <c r="V156" s="101"/>
      <c r="W156" s="101"/>
      <c r="X156" s="101"/>
      <c r="Y156" s="101"/>
      <c r="Z156" s="101"/>
      <c r="AA156" s="102"/>
      <c r="AB156" s="103" t="str">
        <f>L_cham</f>
        <v/>
      </c>
      <c r="AC156" s="103" t="str">
        <f>L_Nop</f>
        <v/>
      </c>
      <c r="AD156" s="104"/>
      <c r="AE156" s="105"/>
      <c r="AF156" s="105"/>
      <c r="AG156" s="105"/>
      <c r="AH156" s="106"/>
      <c r="AI156" s="107" t="str">
        <f t="shared" si="14"/>
        <v/>
      </c>
      <c r="AJ156" s="108" t="e">
        <f t="shared" si="13"/>
        <v>#VALUE!</v>
      </c>
      <c r="AK156" s="109" t="str">
        <f>IF(AA156="","",$AA156-$Q156*2)</f>
        <v/>
      </c>
      <c r="AL156" s="109" t="str">
        <f>L_luu1</f>
        <v/>
      </c>
      <c r="AM156" s="110" t="str">
        <f>L_luu2</f>
        <v/>
      </c>
      <c r="AN156" s="111" t="str">
        <f>L_Luu3</f>
        <v/>
      </c>
      <c r="AO156" s="110"/>
      <c r="AP156" s="110"/>
      <c r="AQ156" s="112" t="str">
        <f>L_Loc</f>
        <v/>
      </c>
      <c r="AR156" s="113" t="str">
        <f>L_Loc</f>
        <v/>
      </c>
      <c r="AT156" s="114">
        <v>286</v>
      </c>
    </row>
    <row r="157" spans="1:46" s="114" customFormat="1" ht="18" thickBot="1" x14ac:dyDescent="0.35">
      <c r="A157" s="91" t="str">
        <f>L_time</f>
        <v/>
      </c>
      <c r="B157" s="92" t="str">
        <f>L_TGca</f>
        <v/>
      </c>
      <c r="C157" s="134"/>
      <c r="D157" s="92" t="str">
        <f t="shared" si="12"/>
        <v/>
      </c>
      <c r="E157" s="94" t="str">
        <f>L_tt</f>
        <v/>
      </c>
      <c r="F157" s="156" t="str">
        <f>L_He</f>
        <v/>
      </c>
      <c r="G157" s="96" t="str">
        <f>L_MaHP</f>
        <v/>
      </c>
      <c r="H157" s="97" t="str">
        <f>L_Loc2</f>
        <v/>
      </c>
      <c r="I157" s="96" t="str">
        <f>L_Loc</f>
        <v/>
      </c>
      <c r="J157" s="96" t="str">
        <f>L_Loc</f>
        <v/>
      </c>
      <c r="K157" s="96" t="str">
        <f>L_Loc</f>
        <v/>
      </c>
      <c r="L157" s="98"/>
      <c r="M157" s="96" t="str">
        <f>_Ngay</f>
        <v/>
      </c>
      <c r="N157" s="99"/>
      <c r="O157" s="96" t="e">
        <f t="shared" si="16"/>
        <v>#VALUE!</v>
      </c>
      <c r="P157" s="96" t="e">
        <f>L_SV_P</f>
        <v>#VALUE!</v>
      </c>
      <c r="Q157" s="100" t="e">
        <f>L_SP</f>
        <v>#VALUE!</v>
      </c>
      <c r="R157" s="101"/>
      <c r="S157" s="101"/>
      <c r="T157" s="101"/>
      <c r="U157" s="101"/>
      <c r="V157" s="101"/>
      <c r="W157" s="101"/>
      <c r="X157" s="101"/>
      <c r="Y157" s="101"/>
      <c r="Z157" s="101"/>
      <c r="AA157" s="102"/>
      <c r="AB157" s="103" t="str">
        <f>L_cham</f>
        <v/>
      </c>
      <c r="AC157" s="103" t="str">
        <f>L_Nop</f>
        <v/>
      </c>
      <c r="AD157" s="104"/>
      <c r="AE157" s="105"/>
      <c r="AF157" s="105"/>
      <c r="AG157" s="105"/>
      <c r="AH157" s="106"/>
      <c r="AI157" s="107" t="str">
        <f t="shared" si="14"/>
        <v/>
      </c>
      <c r="AJ157" s="108" t="e">
        <f t="shared" si="13"/>
        <v>#VALUE!</v>
      </c>
      <c r="AK157" s="109" t="str">
        <f>IF(AA157="","",$AA157-$Q157*2)</f>
        <v/>
      </c>
      <c r="AL157" s="109" t="str">
        <f>L_luu1</f>
        <v/>
      </c>
      <c r="AM157" s="110" t="str">
        <f>L_luu2</f>
        <v/>
      </c>
      <c r="AN157" s="111" t="str">
        <f>L_Luu3</f>
        <v/>
      </c>
      <c r="AO157" s="110"/>
      <c r="AP157" s="110"/>
      <c r="AQ157" s="112" t="str">
        <f>L_Loc</f>
        <v/>
      </c>
      <c r="AR157" s="113" t="str">
        <f>L_Loc</f>
        <v/>
      </c>
      <c r="AT157" s="114">
        <v>286</v>
      </c>
    </row>
    <row r="158" spans="1:46" s="114" customFormat="1" ht="18" thickBot="1" x14ac:dyDescent="0.35">
      <c r="A158" s="91" t="str">
        <f>L_time</f>
        <v/>
      </c>
      <c r="B158" s="92" t="str">
        <f>L_TGca</f>
        <v/>
      </c>
      <c r="C158" s="93"/>
      <c r="D158" s="92" t="str">
        <f t="shared" si="12"/>
        <v/>
      </c>
      <c r="E158" s="94" t="str">
        <f>L_tt</f>
        <v/>
      </c>
      <c r="F158" s="156" t="str">
        <f>L_He</f>
        <v/>
      </c>
      <c r="G158" s="163"/>
      <c r="H158" s="97" t="str">
        <f>L_Loc2</f>
        <v/>
      </c>
      <c r="I158" s="96" t="str">
        <f>L_Loc</f>
        <v/>
      </c>
      <c r="J158" s="96" t="str">
        <f>L_Loc</f>
        <v/>
      </c>
      <c r="K158" s="96" t="str">
        <f>L_Loc</f>
        <v/>
      </c>
      <c r="L158" s="98"/>
      <c r="M158" s="96" t="str">
        <f>_Ngay</f>
        <v/>
      </c>
      <c r="N158" s="99"/>
      <c r="O158" s="96" t="e">
        <f t="shared" si="16"/>
        <v>#VALUE!</v>
      </c>
      <c r="P158" s="96" t="e">
        <f>L_SV_P</f>
        <v>#VALUE!</v>
      </c>
      <c r="Q158" s="100" t="e">
        <f>L_SP</f>
        <v>#VALUE!</v>
      </c>
      <c r="R158" s="101"/>
      <c r="S158" s="101"/>
      <c r="T158" s="101"/>
      <c r="U158" s="101"/>
      <c r="V158" s="101"/>
      <c r="W158" s="101"/>
      <c r="X158" s="101"/>
      <c r="Y158" s="101"/>
      <c r="Z158" s="101"/>
      <c r="AA158" s="102"/>
      <c r="AB158" s="103" t="str">
        <f>L_cham</f>
        <v/>
      </c>
      <c r="AC158" s="103" t="str">
        <f>L_Nop</f>
        <v/>
      </c>
      <c r="AD158" s="104"/>
      <c r="AE158" s="105"/>
      <c r="AF158" s="105"/>
      <c r="AG158" s="105"/>
      <c r="AH158" s="106"/>
      <c r="AI158" s="107" t="str">
        <f t="shared" si="14"/>
        <v/>
      </c>
      <c r="AJ158" s="108" t="e">
        <f t="shared" si="13"/>
        <v>#VALUE!</v>
      </c>
      <c r="AK158" s="109" t="str">
        <f>IF(AA158="","",$AA158-$Q158*2)</f>
        <v/>
      </c>
      <c r="AL158" s="109" t="str">
        <f>L_luu1</f>
        <v/>
      </c>
      <c r="AM158" s="110" t="str">
        <f>L_luu2</f>
        <v/>
      </c>
      <c r="AN158" s="111" t="str">
        <f>L_Luu3</f>
        <v/>
      </c>
      <c r="AO158" s="110"/>
      <c r="AP158" s="110"/>
      <c r="AQ158" s="112" t="str">
        <f>L_Loc</f>
        <v/>
      </c>
      <c r="AR158" s="113" t="str">
        <f>L_Loc</f>
        <v/>
      </c>
      <c r="AT158" s="114">
        <v>286</v>
      </c>
    </row>
    <row r="159" spans="1:46" s="184" customFormat="1" ht="17.25" x14ac:dyDescent="0.3">
      <c r="A159" s="164"/>
      <c r="B159" s="165"/>
      <c r="C159" s="166"/>
      <c r="D159" s="165"/>
      <c r="E159" s="167"/>
      <c r="F159" s="168"/>
      <c r="G159" s="169"/>
      <c r="H159" s="170"/>
      <c r="I159" s="163"/>
      <c r="J159" s="163"/>
      <c r="K159" s="163"/>
      <c r="L159" s="171"/>
      <c r="M159" s="163"/>
      <c r="N159" s="172"/>
      <c r="O159" s="163"/>
      <c r="P159" s="163"/>
      <c r="Q159" s="173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5"/>
      <c r="AB159" s="176"/>
      <c r="AC159" s="176"/>
      <c r="AD159" s="176"/>
      <c r="AE159" s="177"/>
      <c r="AF159" s="177"/>
      <c r="AG159" s="177"/>
      <c r="AH159" s="178"/>
      <c r="AI159" s="179"/>
      <c r="AJ159" s="179"/>
      <c r="AK159" s="180"/>
      <c r="AL159" s="180"/>
      <c r="AM159" s="181"/>
      <c r="AN159" s="181"/>
      <c r="AO159" s="182"/>
      <c r="AP159" s="183"/>
      <c r="AQ159" s="163"/>
      <c r="AR159" s="163"/>
    </row>
    <row r="160" spans="1:46" ht="18" thickBot="1" x14ac:dyDescent="0.35">
      <c r="A160" s="185"/>
      <c r="B160" s="186"/>
      <c r="C160" s="187"/>
      <c r="D160" s="186"/>
      <c r="E160" s="188"/>
      <c r="F160" s="189"/>
      <c r="G160" s="190"/>
      <c r="H160" s="191"/>
      <c r="I160" s="169"/>
      <c r="J160" s="169"/>
      <c r="K160" s="169"/>
      <c r="L160" s="192"/>
      <c r="M160" s="169"/>
      <c r="N160" s="193"/>
      <c r="O160" s="169"/>
      <c r="P160" s="169"/>
      <c r="Q160" s="194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6"/>
      <c r="AB160" s="197"/>
      <c r="AC160" s="197"/>
      <c r="AD160" s="197"/>
      <c r="AE160" s="198"/>
      <c r="AF160" s="198"/>
      <c r="AG160" s="198"/>
      <c r="AH160" s="199"/>
      <c r="AI160" s="200"/>
      <c r="AJ160" s="200"/>
      <c r="AK160" s="201"/>
      <c r="AL160" s="201"/>
      <c r="AM160" s="183"/>
      <c r="AN160" s="183"/>
      <c r="AO160" s="182"/>
      <c r="AP160" s="183"/>
      <c r="AQ160" s="169"/>
      <c r="AR160" s="169"/>
    </row>
    <row r="161" spans="1:44" ht="19.5" thickBot="1" x14ac:dyDescent="0.35">
      <c r="A161" s="202" t="s">
        <v>129</v>
      </c>
      <c r="B161" s="203"/>
      <c r="C161" s="204"/>
      <c r="D161" s="203"/>
      <c r="E161" s="205"/>
      <c r="F161" s="190"/>
      <c r="H161" s="206"/>
      <c r="I161" s="190"/>
      <c r="J161" s="190"/>
      <c r="K161" s="190"/>
      <c r="L161" s="207"/>
      <c r="M161" s="208"/>
      <c r="N161" s="209"/>
      <c r="O161" s="190"/>
      <c r="P161" s="190"/>
      <c r="Q161" s="210"/>
      <c r="R161" s="211"/>
      <c r="S161" s="212"/>
      <c r="T161" s="213"/>
      <c r="U161" s="213"/>
      <c r="V161" s="213"/>
      <c r="W161" s="213"/>
      <c r="X161" s="213"/>
      <c r="Y161" s="213"/>
      <c r="Z161" s="213"/>
      <c r="AA161" s="214"/>
      <c r="AB161" s="215"/>
      <c r="AC161" s="215"/>
      <c r="AD161" s="216"/>
      <c r="AE161" s="217"/>
      <c r="AF161" s="200"/>
      <c r="AG161" s="200"/>
      <c r="AH161" s="199"/>
      <c r="AI161" s="200" t="str">
        <f>IF(LEN(C161)&lt;14,"",RIGHT(C161,2))</f>
        <v/>
      </c>
      <c r="AJ161" s="218"/>
      <c r="AK161" s="219"/>
      <c r="AL161" s="219" t="str">
        <f>L_luu1</f>
        <v/>
      </c>
      <c r="AM161" s="220" t="str">
        <f>L_luu2</f>
        <v/>
      </c>
      <c r="AN161" s="220" t="str">
        <f>L_Luu3</f>
        <v/>
      </c>
      <c r="AO161" s="182"/>
      <c r="AP161" s="183"/>
      <c r="AQ161" s="190"/>
      <c r="AR161" s="190"/>
    </row>
  </sheetData>
  <autoFilter ref="A10:AU28" xr:uid="{00000000-0001-0000-0600-000000000000}"/>
  <mergeCells count="25">
    <mergeCell ref="AB8:AC8"/>
    <mergeCell ref="AD8:AD9"/>
    <mergeCell ref="AL8:AN8"/>
    <mergeCell ref="AI3:AI7"/>
    <mergeCell ref="R8:AA8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M2:O2"/>
    <mergeCell ref="M3:O3"/>
    <mergeCell ref="C5:C9"/>
    <mergeCell ref="E5:H5"/>
    <mergeCell ref="I5:AE5"/>
    <mergeCell ref="E6:H6"/>
    <mergeCell ref="I6:AE6"/>
    <mergeCell ref="E8:E9"/>
    <mergeCell ref="F8:F9"/>
  </mergeCells>
  <conditionalFormatting sqref="N159:N161 N33:N52 N78:N79">
    <cfRule type="cellIs" dxfId="784" priority="782" operator="equal">
      <formula>4</formula>
    </cfRule>
    <cfRule type="cellIs" dxfId="783" priority="783" operator="equal">
      <formula>3</formula>
    </cfRule>
    <cfRule type="cellIs" dxfId="782" priority="784" operator="equal">
      <formula>2</formula>
    </cfRule>
    <cfRule type="cellIs" dxfId="781" priority="785" operator="equal">
      <formula>1</formula>
    </cfRule>
  </conditionalFormatting>
  <conditionalFormatting sqref="C159:C160 O158:Q161 O55:Q56 P35:P38 O44:P45 P42:P43 O47:P52 P46 O34:O38 O39:P41 C33:C52 O59:Q61 P58:Q58 O57:O58 Q67:Q84 C73:C79 C19 K19 Q30:Q52 C15:C17 K14:K17 K21:K22 C22 C24:C28 K24:K28 O14:Q17 O19:Q22 O24:Q28">
    <cfRule type="cellIs" dxfId="780" priority="780" operator="equal">
      <formula>0</formula>
    </cfRule>
  </conditionalFormatting>
  <conditionalFormatting sqref="L158:L160 L55:L56 L33:L52 L58:L61 L78:L84">
    <cfRule type="containsBlanks" dxfId="779" priority="779">
      <formula>LEN(TRIM(L33))=0</formula>
    </cfRule>
  </conditionalFormatting>
  <conditionalFormatting sqref="R158:AA161 R55:AA56 R35:AA52 R32:AA32 R58:AA61 R19:AA19 R14:AA17 R21:AA22 T29:AA29 R63:AA63 R68:AA68 R156:AA156 R86:AA86 R91:AA91 R101:AA101 R109:AA109 R114:AA114 R124:AA124 R133:AA133 R138:AA138 R148:AA148 R24:AA28">
    <cfRule type="expression" dxfId="778" priority="776">
      <formula>$AK14&lt;0</formula>
    </cfRule>
  </conditionalFormatting>
  <conditionalFormatting sqref="C161">
    <cfRule type="cellIs" dxfId="777" priority="775" operator="equal">
      <formula>0</formula>
    </cfRule>
  </conditionalFormatting>
  <conditionalFormatting sqref="J14:J15 J27:J28">
    <cfRule type="cellIs" dxfId="776" priority="773" operator="equal">
      <formula>"VĐ"</formula>
    </cfRule>
    <cfRule type="cellIs" dxfId="775" priority="774" operator="equal">
      <formula>"TH"</formula>
    </cfRule>
  </conditionalFormatting>
  <conditionalFormatting sqref="J158:J161 J55:J56 J35:J52 J58:J61 J19 J14:J15 J21:J22 J25 J27:J28">
    <cfRule type="cellIs" dxfId="774" priority="772" operator="equal">
      <formula>"TN"</formula>
    </cfRule>
    <cfRule type="cellIs" dxfId="773" priority="777" operator="equal">
      <formula>"VĐ"</formula>
    </cfRule>
    <cfRule type="cellIs" dxfId="772" priority="778" operator="equal">
      <formula>"TH"</formula>
    </cfRule>
  </conditionalFormatting>
  <conditionalFormatting sqref="K20">
    <cfRule type="cellIs" dxfId="771" priority="771" operator="equal">
      <formula>0</formula>
    </cfRule>
  </conditionalFormatting>
  <conditionalFormatting sqref="R20:AA20">
    <cfRule type="expression" dxfId="770" priority="768">
      <formula>$AK20&lt;0</formula>
    </cfRule>
  </conditionalFormatting>
  <conditionalFormatting sqref="J20">
    <cfRule type="cellIs" dxfId="769" priority="767" operator="equal">
      <formula>"TN"</formula>
    </cfRule>
    <cfRule type="cellIs" dxfId="768" priority="769" operator="equal">
      <formula>"VĐ"</formula>
    </cfRule>
    <cfRule type="cellIs" dxfId="767" priority="770" operator="equal">
      <formula>"TH"</formula>
    </cfRule>
  </conditionalFormatting>
  <conditionalFormatting sqref="C14 C158 C55:C56 C58:C61">
    <cfRule type="cellIs" dxfId="766" priority="766" operator="equal">
      <formula>0</formula>
    </cfRule>
  </conditionalFormatting>
  <conditionalFormatting sqref="C20">
    <cfRule type="cellIs" dxfId="765" priority="765" operator="equal">
      <formula>0</formula>
    </cfRule>
  </conditionalFormatting>
  <conditionalFormatting sqref="N158 N55:N56 N58:N61">
    <cfRule type="cellIs" dxfId="764" priority="761" operator="equal">
      <formula>4</formula>
    </cfRule>
    <cfRule type="cellIs" dxfId="763" priority="762" operator="equal">
      <formula>3</formula>
    </cfRule>
    <cfRule type="cellIs" dxfId="762" priority="763" operator="equal">
      <formula>2</formula>
    </cfRule>
    <cfRule type="cellIs" dxfId="761" priority="764" operator="equal">
      <formula>1</formula>
    </cfRule>
  </conditionalFormatting>
  <conditionalFormatting sqref="P34 O33:P33 O42:O43 O46 O71:O78">
    <cfRule type="cellIs" dxfId="760" priority="759" operator="equal">
      <formula>0</formula>
    </cfRule>
  </conditionalFormatting>
  <conditionalFormatting sqref="R33:AA34">
    <cfRule type="expression" dxfId="759" priority="756">
      <formula>$AK33&lt;0</formula>
    </cfRule>
  </conditionalFormatting>
  <conditionalFormatting sqref="J33:J34">
    <cfRule type="cellIs" dxfId="758" priority="755" operator="equal">
      <formula>"TN"</formula>
    </cfRule>
    <cfRule type="cellIs" dxfId="757" priority="757" operator="equal">
      <formula>"VĐ"</formula>
    </cfRule>
    <cfRule type="cellIs" dxfId="756" priority="758" operator="equal">
      <formula>"TH"</formula>
    </cfRule>
  </conditionalFormatting>
  <conditionalFormatting sqref="O32:P32">
    <cfRule type="cellIs" dxfId="755" priority="754" operator="equal">
      <formula>0</formula>
    </cfRule>
  </conditionalFormatting>
  <conditionalFormatting sqref="L32">
    <cfRule type="containsBlanks" dxfId="754" priority="753">
      <formula>LEN(TRIM(L32))=0</formula>
    </cfRule>
  </conditionalFormatting>
  <conditionalFormatting sqref="J32">
    <cfRule type="cellIs" dxfId="753" priority="750" operator="equal">
      <formula>"TN"</formula>
    </cfRule>
    <cfRule type="cellIs" dxfId="752" priority="751" operator="equal">
      <formula>"VĐ"</formula>
    </cfRule>
    <cfRule type="cellIs" dxfId="751" priority="752" operator="equal">
      <formula>"TH"</formula>
    </cfRule>
  </conditionalFormatting>
  <conditionalFormatting sqref="C32">
    <cfRule type="cellIs" dxfId="750" priority="749" operator="equal">
      <formula>0</formula>
    </cfRule>
  </conditionalFormatting>
  <conditionalFormatting sqref="N32">
    <cfRule type="cellIs" dxfId="749" priority="745" operator="equal">
      <formula>4</formula>
    </cfRule>
    <cfRule type="cellIs" dxfId="748" priority="746" operator="equal">
      <formula>3</formula>
    </cfRule>
    <cfRule type="cellIs" dxfId="747" priority="747" operator="equal">
      <formula>2</formula>
    </cfRule>
    <cfRule type="cellIs" dxfId="746" priority="748" operator="equal">
      <formula>1</formula>
    </cfRule>
  </conditionalFormatting>
  <conditionalFormatting sqref="O31:P31">
    <cfRule type="cellIs" dxfId="745" priority="744" operator="equal">
      <formula>0</formula>
    </cfRule>
  </conditionalFormatting>
  <conditionalFormatting sqref="R31:AA31">
    <cfRule type="expression" dxfId="744" priority="741">
      <formula>$AK31&lt;0</formula>
    </cfRule>
  </conditionalFormatting>
  <conditionalFormatting sqref="J31">
    <cfRule type="cellIs" dxfId="743" priority="740" operator="equal">
      <formula>"TN"</formula>
    </cfRule>
    <cfRule type="cellIs" dxfId="742" priority="742" operator="equal">
      <formula>"VĐ"</formula>
    </cfRule>
    <cfRule type="cellIs" dxfId="741" priority="743" operator="equal">
      <formula>"TH"</formula>
    </cfRule>
  </conditionalFormatting>
  <conditionalFormatting sqref="C31">
    <cfRule type="cellIs" dxfId="740" priority="739" operator="equal">
      <formula>0</formula>
    </cfRule>
  </conditionalFormatting>
  <conditionalFormatting sqref="N31">
    <cfRule type="cellIs" dxfId="739" priority="735" operator="equal">
      <formula>4</formula>
    </cfRule>
    <cfRule type="cellIs" dxfId="738" priority="736" operator="equal">
      <formula>3</formula>
    </cfRule>
    <cfRule type="cellIs" dxfId="737" priority="737" operator="equal">
      <formula>2</formula>
    </cfRule>
    <cfRule type="cellIs" dxfId="736" priority="738" operator="equal">
      <formula>1</formula>
    </cfRule>
  </conditionalFormatting>
  <conditionalFormatting sqref="O30:P30">
    <cfRule type="cellIs" dxfId="735" priority="734" operator="equal">
      <formula>0</formula>
    </cfRule>
  </conditionalFormatting>
  <conditionalFormatting sqref="R30:AA30">
    <cfRule type="expression" dxfId="734" priority="731">
      <formula>$AK30&lt;0</formula>
    </cfRule>
  </conditionalFormatting>
  <conditionalFormatting sqref="J30">
    <cfRule type="cellIs" dxfId="733" priority="730" operator="equal">
      <formula>"TN"</formula>
    </cfRule>
    <cfRule type="cellIs" dxfId="732" priority="732" operator="equal">
      <formula>"VĐ"</formula>
    </cfRule>
    <cfRule type="cellIs" dxfId="731" priority="733" operator="equal">
      <formula>"TH"</formula>
    </cfRule>
  </conditionalFormatting>
  <conditionalFormatting sqref="C30">
    <cfRule type="cellIs" dxfId="730" priority="729" operator="equal">
      <formula>0</formula>
    </cfRule>
  </conditionalFormatting>
  <conditionalFormatting sqref="N30">
    <cfRule type="cellIs" dxfId="729" priority="725" operator="equal">
      <formula>4</formula>
    </cfRule>
    <cfRule type="cellIs" dxfId="728" priority="726" operator="equal">
      <formula>3</formula>
    </cfRule>
    <cfRule type="cellIs" dxfId="727" priority="727" operator="equal">
      <formula>2</formula>
    </cfRule>
    <cfRule type="cellIs" dxfId="726" priority="728" operator="equal">
      <formula>1</formula>
    </cfRule>
  </conditionalFormatting>
  <conditionalFormatting sqref="L62">
    <cfRule type="containsBlanks" dxfId="725" priority="704">
      <formula>LEN(TRIM(L62))=0</formula>
    </cfRule>
  </conditionalFormatting>
  <conditionalFormatting sqref="L71:L72">
    <cfRule type="containsBlanks" dxfId="724" priority="628">
      <formula>LEN(TRIM(L71))=0</formula>
    </cfRule>
  </conditionalFormatting>
  <conditionalFormatting sqref="L155">
    <cfRule type="containsBlanks" dxfId="723" priority="504">
      <formula>LEN(TRIM(L155))=0</formula>
    </cfRule>
  </conditionalFormatting>
  <conditionalFormatting sqref="Q62:Q65 O62:O65 O67:O70 Q156:Q157">
    <cfRule type="cellIs" dxfId="722" priority="723" operator="equal">
      <formula>0</formula>
    </cfRule>
  </conditionalFormatting>
  <conditionalFormatting sqref="P65 P63">
    <cfRule type="cellIs" dxfId="721" priority="722" operator="equal">
      <formula>0</formula>
    </cfRule>
  </conditionalFormatting>
  <conditionalFormatting sqref="L63:L65">
    <cfRule type="containsBlanks" dxfId="720" priority="721">
      <formula>LEN(TRIM(L63))=0</formula>
    </cfRule>
  </conditionalFormatting>
  <conditionalFormatting sqref="R65:AA65">
    <cfRule type="expression" dxfId="719" priority="718">
      <formula>$AK65&lt;0</formula>
    </cfRule>
  </conditionalFormatting>
  <conditionalFormatting sqref="J65 J63">
    <cfRule type="cellIs" dxfId="718" priority="717" operator="equal">
      <formula>"TN"</formula>
    </cfRule>
    <cfRule type="cellIs" dxfId="717" priority="719" operator="equal">
      <formula>"VĐ"</formula>
    </cfRule>
    <cfRule type="cellIs" dxfId="716" priority="720" operator="equal">
      <formula>"TH"</formula>
    </cfRule>
  </conditionalFormatting>
  <conditionalFormatting sqref="P64">
    <cfRule type="cellIs" dxfId="715" priority="716" operator="equal">
      <formula>0</formula>
    </cfRule>
  </conditionalFormatting>
  <conditionalFormatting sqref="R64:AA64">
    <cfRule type="expression" dxfId="714" priority="713">
      <formula>$AK64&lt;0</formula>
    </cfRule>
  </conditionalFormatting>
  <conditionalFormatting sqref="J64">
    <cfRule type="cellIs" dxfId="713" priority="712" operator="equal">
      <formula>"TN"</formula>
    </cfRule>
    <cfRule type="cellIs" dxfId="712" priority="714" operator="equal">
      <formula>"VĐ"</formula>
    </cfRule>
    <cfRule type="cellIs" dxfId="711" priority="715" operator="equal">
      <formula>"TH"</formula>
    </cfRule>
  </conditionalFormatting>
  <conditionalFormatting sqref="C63:C65">
    <cfRule type="cellIs" dxfId="710" priority="711" operator="equal">
      <formula>0</formula>
    </cfRule>
  </conditionalFormatting>
  <conditionalFormatting sqref="N63:N65">
    <cfRule type="cellIs" dxfId="709" priority="707" operator="equal">
      <formula>4</formula>
    </cfRule>
    <cfRule type="cellIs" dxfId="708" priority="708" operator="equal">
      <formula>3</formula>
    </cfRule>
    <cfRule type="cellIs" dxfId="707" priority="709" operator="equal">
      <formula>2</formula>
    </cfRule>
    <cfRule type="cellIs" dxfId="706" priority="710" operator="equal">
      <formula>1</formula>
    </cfRule>
  </conditionalFormatting>
  <conditionalFormatting sqref="P62">
    <cfRule type="cellIs" dxfId="705" priority="705" operator="equal">
      <formula>0</formula>
    </cfRule>
  </conditionalFormatting>
  <conditionalFormatting sqref="R62:AA62">
    <cfRule type="expression" dxfId="704" priority="701">
      <formula>$AK62&lt;0</formula>
    </cfRule>
  </conditionalFormatting>
  <conditionalFormatting sqref="J62">
    <cfRule type="cellIs" dxfId="703" priority="700" operator="equal">
      <formula>"TN"</formula>
    </cfRule>
    <cfRule type="cellIs" dxfId="702" priority="702" operator="equal">
      <formula>"VĐ"</formula>
    </cfRule>
    <cfRule type="cellIs" dxfId="701" priority="703" operator="equal">
      <formula>"TH"</formula>
    </cfRule>
  </conditionalFormatting>
  <conditionalFormatting sqref="C62">
    <cfRule type="cellIs" dxfId="700" priority="699" operator="equal">
      <formula>0</formula>
    </cfRule>
  </conditionalFormatting>
  <conditionalFormatting sqref="N62">
    <cfRule type="cellIs" dxfId="699" priority="695" operator="equal">
      <formula>4</formula>
    </cfRule>
    <cfRule type="cellIs" dxfId="698" priority="696" operator="equal">
      <formula>3</formula>
    </cfRule>
    <cfRule type="cellIs" dxfId="697" priority="697" operator="equal">
      <formula>2</formula>
    </cfRule>
    <cfRule type="cellIs" dxfId="696" priority="698" operator="equal">
      <formula>1</formula>
    </cfRule>
  </conditionalFormatting>
  <conditionalFormatting sqref="P70 P68">
    <cfRule type="cellIs" dxfId="695" priority="693" operator="equal">
      <formula>0</formula>
    </cfRule>
  </conditionalFormatting>
  <conditionalFormatting sqref="L68:L70">
    <cfRule type="containsBlanks" dxfId="694" priority="692">
      <formula>LEN(TRIM(L68))=0</formula>
    </cfRule>
  </conditionalFormatting>
  <conditionalFormatting sqref="R70:AA70">
    <cfRule type="expression" dxfId="693" priority="689">
      <formula>$AK70&lt;0</formula>
    </cfRule>
  </conditionalFormatting>
  <conditionalFormatting sqref="J70 J68">
    <cfRule type="cellIs" dxfId="692" priority="688" operator="equal">
      <formula>"TN"</formula>
    </cfRule>
    <cfRule type="cellIs" dxfId="691" priority="690" operator="equal">
      <formula>"VĐ"</formula>
    </cfRule>
    <cfRule type="cellIs" dxfId="690" priority="691" operator="equal">
      <formula>"TH"</formula>
    </cfRule>
  </conditionalFormatting>
  <conditionalFormatting sqref="P69">
    <cfRule type="cellIs" dxfId="689" priority="687" operator="equal">
      <formula>0</formula>
    </cfRule>
  </conditionalFormatting>
  <conditionalFormatting sqref="R69:AA69">
    <cfRule type="expression" dxfId="688" priority="684">
      <formula>$AK69&lt;0</formula>
    </cfRule>
  </conditionalFormatting>
  <conditionalFormatting sqref="J69">
    <cfRule type="cellIs" dxfId="687" priority="683" operator="equal">
      <formula>"TN"</formula>
    </cfRule>
    <cfRule type="cellIs" dxfId="686" priority="685" operator="equal">
      <formula>"VĐ"</formula>
    </cfRule>
    <cfRule type="cellIs" dxfId="685" priority="686" operator="equal">
      <formula>"TH"</formula>
    </cfRule>
  </conditionalFormatting>
  <conditionalFormatting sqref="C68:C70">
    <cfRule type="cellIs" dxfId="684" priority="682" operator="equal">
      <formula>0</formula>
    </cfRule>
  </conditionalFormatting>
  <conditionalFormatting sqref="N68:N70">
    <cfRule type="cellIs" dxfId="683" priority="678" operator="equal">
      <formula>4</formula>
    </cfRule>
    <cfRule type="cellIs" dxfId="682" priority="679" operator="equal">
      <formula>3</formula>
    </cfRule>
    <cfRule type="cellIs" dxfId="681" priority="680" operator="equal">
      <formula>2</formula>
    </cfRule>
    <cfRule type="cellIs" dxfId="680" priority="681" operator="equal">
      <formula>1</formula>
    </cfRule>
  </conditionalFormatting>
  <conditionalFormatting sqref="P67">
    <cfRule type="cellIs" dxfId="679" priority="676" operator="equal">
      <formula>0</formula>
    </cfRule>
  </conditionalFormatting>
  <conditionalFormatting sqref="L67">
    <cfRule type="containsBlanks" dxfId="678" priority="675">
      <formula>LEN(TRIM(L67))=0</formula>
    </cfRule>
  </conditionalFormatting>
  <conditionalFormatting sqref="R67:AA67">
    <cfRule type="expression" dxfId="677" priority="672">
      <formula>$AK67&lt;0</formula>
    </cfRule>
  </conditionalFormatting>
  <conditionalFormatting sqref="J67">
    <cfRule type="cellIs" dxfId="676" priority="671" operator="equal">
      <formula>"TN"</formula>
    </cfRule>
    <cfRule type="cellIs" dxfId="675" priority="673" operator="equal">
      <formula>"VĐ"</formula>
    </cfRule>
    <cfRule type="cellIs" dxfId="674" priority="674" operator="equal">
      <formula>"TH"</formula>
    </cfRule>
  </conditionalFormatting>
  <conditionalFormatting sqref="C67">
    <cfRule type="cellIs" dxfId="673" priority="670" operator="equal">
      <formula>0</formula>
    </cfRule>
  </conditionalFormatting>
  <conditionalFormatting sqref="N67">
    <cfRule type="cellIs" dxfId="672" priority="666" operator="equal">
      <formula>4</formula>
    </cfRule>
    <cfRule type="cellIs" dxfId="671" priority="667" operator="equal">
      <formula>3</formula>
    </cfRule>
    <cfRule type="cellIs" dxfId="670" priority="668" operator="equal">
      <formula>2</formula>
    </cfRule>
    <cfRule type="cellIs" dxfId="669" priority="669" operator="equal">
      <formula>1</formula>
    </cfRule>
  </conditionalFormatting>
  <conditionalFormatting sqref="O157:P157">
    <cfRule type="cellIs" dxfId="668" priority="664" operator="equal">
      <formula>0</formula>
    </cfRule>
  </conditionalFormatting>
  <conditionalFormatting sqref="L157">
    <cfRule type="containsBlanks" dxfId="667" priority="663">
      <formula>LEN(TRIM(L157))=0</formula>
    </cfRule>
  </conditionalFormatting>
  <conditionalFormatting sqref="R157:AA157">
    <cfRule type="expression" dxfId="666" priority="660">
      <formula>$AK157&lt;0</formula>
    </cfRule>
  </conditionalFormatting>
  <conditionalFormatting sqref="J157">
    <cfRule type="cellIs" dxfId="665" priority="659" operator="equal">
      <formula>"TN"</formula>
    </cfRule>
    <cfRule type="cellIs" dxfId="664" priority="661" operator="equal">
      <formula>"VĐ"</formula>
    </cfRule>
    <cfRule type="cellIs" dxfId="663" priority="662" operator="equal">
      <formula>"TH"</formula>
    </cfRule>
  </conditionalFormatting>
  <conditionalFormatting sqref="C157">
    <cfRule type="cellIs" dxfId="662" priority="658" operator="equal">
      <formula>0</formula>
    </cfRule>
  </conditionalFormatting>
  <conditionalFormatting sqref="N157">
    <cfRule type="cellIs" dxfId="661" priority="654" operator="equal">
      <formula>4</formula>
    </cfRule>
    <cfRule type="cellIs" dxfId="660" priority="655" operator="equal">
      <formula>3</formula>
    </cfRule>
    <cfRule type="cellIs" dxfId="659" priority="656" operator="equal">
      <formula>2</formula>
    </cfRule>
    <cfRule type="cellIs" dxfId="658" priority="657" operator="equal">
      <formula>1</formula>
    </cfRule>
  </conditionalFormatting>
  <conditionalFormatting sqref="O84:P84 O156:P156">
    <cfRule type="cellIs" dxfId="657" priority="652" operator="equal">
      <formula>0</formula>
    </cfRule>
  </conditionalFormatting>
  <conditionalFormatting sqref="L156">
    <cfRule type="containsBlanks" dxfId="656" priority="651">
      <formula>LEN(TRIM(L156))=0</formula>
    </cfRule>
  </conditionalFormatting>
  <conditionalFormatting sqref="R84:AA84">
    <cfRule type="expression" dxfId="655" priority="648">
      <formula>$AK84&lt;0</formula>
    </cfRule>
  </conditionalFormatting>
  <conditionalFormatting sqref="J84 J156">
    <cfRule type="cellIs" dxfId="654" priority="647" operator="equal">
      <formula>"TN"</formula>
    </cfRule>
    <cfRule type="cellIs" dxfId="653" priority="649" operator="equal">
      <formula>"VĐ"</formula>
    </cfRule>
    <cfRule type="cellIs" dxfId="652" priority="650" operator="equal">
      <formula>"TH"</formula>
    </cfRule>
  </conditionalFormatting>
  <conditionalFormatting sqref="C84 C156">
    <cfRule type="cellIs" dxfId="651" priority="646" operator="equal">
      <formula>0</formula>
    </cfRule>
  </conditionalFormatting>
  <conditionalFormatting sqref="N84 N156">
    <cfRule type="cellIs" dxfId="650" priority="642" operator="equal">
      <formula>4</formula>
    </cfRule>
    <cfRule type="cellIs" dxfId="649" priority="643" operator="equal">
      <formula>3</formula>
    </cfRule>
    <cfRule type="cellIs" dxfId="648" priority="644" operator="equal">
      <formula>2</formula>
    </cfRule>
    <cfRule type="cellIs" dxfId="647" priority="645" operator="equal">
      <formula>1</formula>
    </cfRule>
  </conditionalFormatting>
  <conditionalFormatting sqref="P73:P75">
    <cfRule type="cellIs" dxfId="646" priority="640" operator="equal">
      <formula>0</formula>
    </cfRule>
  </conditionalFormatting>
  <conditionalFormatting sqref="L73:L75">
    <cfRule type="containsBlanks" dxfId="645" priority="639">
      <formula>LEN(TRIM(L73))=0</formula>
    </cfRule>
  </conditionalFormatting>
  <conditionalFormatting sqref="R73:AA75">
    <cfRule type="expression" dxfId="644" priority="636">
      <formula>$AK73&lt;0</formula>
    </cfRule>
  </conditionalFormatting>
  <conditionalFormatting sqref="J73:J75">
    <cfRule type="cellIs" dxfId="643" priority="635" operator="equal">
      <formula>"TN"</formula>
    </cfRule>
    <cfRule type="cellIs" dxfId="642" priority="637" operator="equal">
      <formula>"VĐ"</formula>
    </cfRule>
    <cfRule type="cellIs" dxfId="641" priority="638" operator="equal">
      <formula>"TH"</formula>
    </cfRule>
  </conditionalFormatting>
  <conditionalFormatting sqref="N73:N75">
    <cfRule type="cellIs" dxfId="640" priority="631" operator="equal">
      <formula>4</formula>
    </cfRule>
    <cfRule type="cellIs" dxfId="639" priority="632" operator="equal">
      <formula>3</formula>
    </cfRule>
    <cfRule type="cellIs" dxfId="638" priority="633" operator="equal">
      <formula>2</formula>
    </cfRule>
    <cfRule type="cellIs" dxfId="637" priority="634" operator="equal">
      <formula>1</formula>
    </cfRule>
  </conditionalFormatting>
  <conditionalFormatting sqref="P71:P72">
    <cfRule type="cellIs" dxfId="636" priority="629" operator="equal">
      <formula>0</formula>
    </cfRule>
  </conditionalFormatting>
  <conditionalFormatting sqref="R71:AA72">
    <cfRule type="expression" dxfId="635" priority="625">
      <formula>$AK71&lt;0</formula>
    </cfRule>
  </conditionalFormatting>
  <conditionalFormatting sqref="J71:J72">
    <cfRule type="cellIs" dxfId="634" priority="624" operator="equal">
      <formula>"TN"</formula>
    </cfRule>
    <cfRule type="cellIs" dxfId="633" priority="626" operator="equal">
      <formula>"VĐ"</formula>
    </cfRule>
    <cfRule type="cellIs" dxfId="632" priority="627" operator="equal">
      <formula>"TH"</formula>
    </cfRule>
  </conditionalFormatting>
  <conditionalFormatting sqref="C71:C72">
    <cfRule type="cellIs" dxfId="631" priority="623" operator="equal">
      <formula>0</formula>
    </cfRule>
  </conditionalFormatting>
  <conditionalFormatting sqref="N71:N72">
    <cfRule type="cellIs" dxfId="630" priority="619" operator="equal">
      <formula>4</formula>
    </cfRule>
    <cfRule type="cellIs" dxfId="629" priority="620" operator="equal">
      <formula>3</formula>
    </cfRule>
    <cfRule type="cellIs" dxfId="628" priority="621" operator="equal">
      <formula>2</formula>
    </cfRule>
    <cfRule type="cellIs" dxfId="627" priority="622" operator="equal">
      <formula>1</formula>
    </cfRule>
  </conditionalFormatting>
  <conditionalFormatting sqref="O79:P79 P78">
    <cfRule type="cellIs" dxfId="626" priority="617" operator="equal">
      <formula>0</formula>
    </cfRule>
  </conditionalFormatting>
  <conditionalFormatting sqref="R78:AA79">
    <cfRule type="expression" dxfId="625" priority="614">
      <formula>$AK78&lt;0</formula>
    </cfRule>
  </conditionalFormatting>
  <conditionalFormatting sqref="J78:J79">
    <cfRule type="cellIs" dxfId="624" priority="613" operator="equal">
      <formula>"TN"</formula>
    </cfRule>
    <cfRule type="cellIs" dxfId="623" priority="615" operator="equal">
      <formula>"VĐ"</formula>
    </cfRule>
    <cfRule type="cellIs" dxfId="622" priority="616" operator="equal">
      <formula>"TH"</formula>
    </cfRule>
  </conditionalFormatting>
  <conditionalFormatting sqref="P76:P77">
    <cfRule type="cellIs" dxfId="621" priority="612" operator="equal">
      <formula>0</formula>
    </cfRule>
  </conditionalFormatting>
  <conditionalFormatting sqref="L76:L77">
    <cfRule type="containsBlanks" dxfId="620" priority="611">
      <formula>LEN(TRIM(L76))=0</formula>
    </cfRule>
  </conditionalFormatting>
  <conditionalFormatting sqref="R76:AA77">
    <cfRule type="expression" dxfId="619" priority="608">
      <formula>$AK76&lt;0</formula>
    </cfRule>
  </conditionalFormatting>
  <conditionalFormatting sqref="J76:J77">
    <cfRule type="cellIs" dxfId="618" priority="607" operator="equal">
      <formula>"TN"</formula>
    </cfRule>
    <cfRule type="cellIs" dxfId="617" priority="609" operator="equal">
      <formula>"VĐ"</formula>
    </cfRule>
    <cfRule type="cellIs" dxfId="616" priority="610" operator="equal">
      <formula>"TH"</formula>
    </cfRule>
  </conditionalFormatting>
  <conditionalFormatting sqref="N76:N77">
    <cfRule type="cellIs" dxfId="615" priority="603" operator="equal">
      <formula>4</formula>
    </cfRule>
    <cfRule type="cellIs" dxfId="614" priority="604" operator="equal">
      <formula>3</formula>
    </cfRule>
    <cfRule type="cellIs" dxfId="613" priority="605" operator="equal">
      <formula>2</formula>
    </cfRule>
    <cfRule type="cellIs" dxfId="612" priority="606" operator="equal">
      <formula>1</formula>
    </cfRule>
  </conditionalFormatting>
  <conditionalFormatting sqref="O82:P82">
    <cfRule type="cellIs" dxfId="611" priority="601" operator="equal">
      <formula>0</formula>
    </cfRule>
  </conditionalFormatting>
  <conditionalFormatting sqref="R82:AA82">
    <cfRule type="expression" dxfId="610" priority="598">
      <formula>$AK82&lt;0</formula>
    </cfRule>
  </conditionalFormatting>
  <conditionalFormatting sqref="J82">
    <cfRule type="cellIs" dxfId="609" priority="597" operator="equal">
      <formula>"TN"</formula>
    </cfRule>
    <cfRule type="cellIs" dxfId="608" priority="599" operator="equal">
      <formula>"VĐ"</formula>
    </cfRule>
    <cfRule type="cellIs" dxfId="607" priority="600" operator="equal">
      <formula>"TH"</formula>
    </cfRule>
  </conditionalFormatting>
  <conditionalFormatting sqref="O83:P83">
    <cfRule type="cellIs" dxfId="606" priority="596" operator="equal">
      <formula>0</formula>
    </cfRule>
  </conditionalFormatting>
  <conditionalFormatting sqref="R83:AA83">
    <cfRule type="expression" dxfId="605" priority="593">
      <formula>$AK83&lt;0</formula>
    </cfRule>
  </conditionalFormatting>
  <conditionalFormatting sqref="J83">
    <cfRule type="cellIs" dxfId="604" priority="592" operator="equal">
      <formula>"TN"</formula>
    </cfRule>
    <cfRule type="cellIs" dxfId="603" priority="594" operator="equal">
      <formula>"VĐ"</formula>
    </cfRule>
    <cfRule type="cellIs" dxfId="602" priority="595" operator="equal">
      <formula>"TH"</formula>
    </cfRule>
  </conditionalFormatting>
  <conditionalFormatting sqref="C82:C83">
    <cfRule type="cellIs" dxfId="601" priority="591" operator="equal">
      <formula>0</formula>
    </cfRule>
  </conditionalFormatting>
  <conditionalFormatting sqref="N82:N83">
    <cfRule type="cellIs" dxfId="600" priority="587" operator="equal">
      <formula>4</formula>
    </cfRule>
    <cfRule type="cellIs" dxfId="599" priority="588" operator="equal">
      <formula>3</formula>
    </cfRule>
    <cfRule type="cellIs" dxfId="598" priority="589" operator="equal">
      <formula>2</formula>
    </cfRule>
    <cfRule type="cellIs" dxfId="597" priority="590" operator="equal">
      <formula>1</formula>
    </cfRule>
  </conditionalFormatting>
  <conditionalFormatting sqref="O80:P81">
    <cfRule type="cellIs" dxfId="596" priority="585" operator="equal">
      <formula>0</formula>
    </cfRule>
  </conditionalFormatting>
  <conditionalFormatting sqref="R80:AA81">
    <cfRule type="expression" dxfId="595" priority="582">
      <formula>$AK80&lt;0</formula>
    </cfRule>
  </conditionalFormatting>
  <conditionalFormatting sqref="J80:J81">
    <cfRule type="cellIs" dxfId="594" priority="581" operator="equal">
      <formula>"TN"</formula>
    </cfRule>
    <cfRule type="cellIs" dxfId="593" priority="583" operator="equal">
      <formula>"VĐ"</formula>
    </cfRule>
    <cfRule type="cellIs" dxfId="592" priority="584" operator="equal">
      <formula>"TH"</formula>
    </cfRule>
  </conditionalFormatting>
  <conditionalFormatting sqref="C80:C81">
    <cfRule type="cellIs" dxfId="591" priority="580" operator="equal">
      <formula>0</formula>
    </cfRule>
  </conditionalFormatting>
  <conditionalFormatting sqref="N80:N81">
    <cfRule type="cellIs" dxfId="590" priority="576" operator="equal">
      <formula>4</formula>
    </cfRule>
    <cfRule type="cellIs" dxfId="589" priority="577" operator="equal">
      <formula>3</formula>
    </cfRule>
    <cfRule type="cellIs" dxfId="588" priority="578" operator="equal">
      <formula>2</formula>
    </cfRule>
    <cfRule type="cellIs" dxfId="587" priority="579" operator="equal">
      <formula>1</formula>
    </cfRule>
  </conditionalFormatting>
  <conditionalFormatting sqref="O66 Q66">
    <cfRule type="cellIs" dxfId="586" priority="574" operator="equal">
      <formula>0</formula>
    </cfRule>
  </conditionalFormatting>
  <conditionalFormatting sqref="R66:AA66">
    <cfRule type="expression" dxfId="585" priority="573">
      <formula>$AK66&lt;0</formula>
    </cfRule>
  </conditionalFormatting>
  <conditionalFormatting sqref="P66">
    <cfRule type="cellIs" dxfId="584" priority="571" operator="equal">
      <formula>0</formula>
    </cfRule>
  </conditionalFormatting>
  <conditionalFormatting sqref="J66">
    <cfRule type="cellIs" dxfId="583" priority="568" operator="equal">
      <formula>"TN"</formula>
    </cfRule>
    <cfRule type="cellIs" dxfId="582" priority="569" operator="equal">
      <formula>"VĐ"</formula>
    </cfRule>
    <cfRule type="cellIs" dxfId="581" priority="570" operator="equal">
      <formula>"TH"</formula>
    </cfRule>
  </conditionalFormatting>
  <conditionalFormatting sqref="N66">
    <cfRule type="cellIs" dxfId="580" priority="564" operator="equal">
      <formula>4</formula>
    </cfRule>
    <cfRule type="cellIs" dxfId="579" priority="565" operator="equal">
      <formula>3</formula>
    </cfRule>
    <cfRule type="cellIs" dxfId="578" priority="566" operator="equal">
      <formula>2</formula>
    </cfRule>
    <cfRule type="cellIs" dxfId="577" priority="567" operator="equal">
      <formula>1</formula>
    </cfRule>
  </conditionalFormatting>
  <conditionalFormatting sqref="Q85:Q88 O85:O88 O90:O97 Q90:Q107 Q155">
    <cfRule type="cellIs" dxfId="576" priority="563" operator="equal">
      <formula>0</formula>
    </cfRule>
  </conditionalFormatting>
  <conditionalFormatting sqref="P88 P86">
    <cfRule type="cellIs" dxfId="575" priority="562" operator="equal">
      <formula>0</formula>
    </cfRule>
  </conditionalFormatting>
  <conditionalFormatting sqref="L86:L87">
    <cfRule type="containsBlanks" dxfId="574" priority="561">
      <formula>LEN(TRIM(L86))=0</formula>
    </cfRule>
  </conditionalFormatting>
  <conditionalFormatting sqref="R88:AA88">
    <cfRule type="expression" dxfId="573" priority="558">
      <formula>$AK88&lt;0</formula>
    </cfRule>
  </conditionalFormatting>
  <conditionalFormatting sqref="J88 J86">
    <cfRule type="cellIs" dxfId="572" priority="557" operator="equal">
      <formula>"TN"</formula>
    </cfRule>
    <cfRule type="cellIs" dxfId="571" priority="559" operator="equal">
      <formula>"VĐ"</formula>
    </cfRule>
    <cfRule type="cellIs" dxfId="570" priority="560" operator="equal">
      <formula>"TH"</formula>
    </cfRule>
  </conditionalFormatting>
  <conditionalFormatting sqref="P87">
    <cfRule type="cellIs" dxfId="569" priority="556" operator="equal">
      <formula>0</formula>
    </cfRule>
  </conditionalFormatting>
  <conditionalFormatting sqref="R87:AA87">
    <cfRule type="expression" dxfId="568" priority="553">
      <formula>$AK87&lt;0</formula>
    </cfRule>
  </conditionalFormatting>
  <conditionalFormatting sqref="J87">
    <cfRule type="cellIs" dxfId="567" priority="552" operator="equal">
      <formula>"TN"</formula>
    </cfRule>
    <cfRule type="cellIs" dxfId="566" priority="554" operator="equal">
      <formula>"VĐ"</formula>
    </cfRule>
    <cfRule type="cellIs" dxfId="565" priority="555" operator="equal">
      <formula>"TH"</formula>
    </cfRule>
  </conditionalFormatting>
  <conditionalFormatting sqref="C86:C88">
    <cfRule type="cellIs" dxfId="564" priority="551" operator="equal">
      <formula>0</formula>
    </cfRule>
  </conditionalFormatting>
  <conditionalFormatting sqref="N86:N88">
    <cfRule type="cellIs" dxfId="563" priority="547" operator="equal">
      <formula>4</formula>
    </cfRule>
    <cfRule type="cellIs" dxfId="562" priority="548" operator="equal">
      <formula>3</formula>
    </cfRule>
    <cfRule type="cellIs" dxfId="561" priority="549" operator="equal">
      <formula>2</formula>
    </cfRule>
    <cfRule type="cellIs" dxfId="560" priority="550" operator="equal">
      <formula>1</formula>
    </cfRule>
  </conditionalFormatting>
  <conditionalFormatting sqref="P85">
    <cfRule type="cellIs" dxfId="559" priority="545" operator="equal">
      <formula>0</formula>
    </cfRule>
  </conditionalFormatting>
  <conditionalFormatting sqref="L85">
    <cfRule type="containsBlanks" dxfId="558" priority="544">
      <formula>LEN(TRIM(L85))=0</formula>
    </cfRule>
  </conditionalFormatting>
  <conditionalFormatting sqref="R85:AA85">
    <cfRule type="expression" dxfId="557" priority="541">
      <formula>$AK85&lt;0</formula>
    </cfRule>
  </conditionalFormatting>
  <conditionalFormatting sqref="J85">
    <cfRule type="cellIs" dxfId="556" priority="540" operator="equal">
      <formula>"TN"</formula>
    </cfRule>
    <cfRule type="cellIs" dxfId="555" priority="542" operator="equal">
      <formula>"VĐ"</formula>
    </cfRule>
    <cfRule type="cellIs" dxfId="554" priority="543" operator="equal">
      <formula>"TH"</formula>
    </cfRule>
  </conditionalFormatting>
  <conditionalFormatting sqref="C85">
    <cfRule type="cellIs" dxfId="553" priority="539" operator="equal">
      <formula>0</formula>
    </cfRule>
  </conditionalFormatting>
  <conditionalFormatting sqref="N85">
    <cfRule type="cellIs" dxfId="552" priority="535" operator="equal">
      <formula>4</formula>
    </cfRule>
    <cfRule type="cellIs" dxfId="551" priority="536" operator="equal">
      <formula>3</formula>
    </cfRule>
    <cfRule type="cellIs" dxfId="550" priority="537" operator="equal">
      <formula>2</formula>
    </cfRule>
    <cfRule type="cellIs" dxfId="549" priority="538" operator="equal">
      <formula>1</formula>
    </cfRule>
  </conditionalFormatting>
  <conditionalFormatting sqref="P93 P91">
    <cfRule type="cellIs" dxfId="548" priority="533" operator="equal">
      <formula>0</formula>
    </cfRule>
  </conditionalFormatting>
  <conditionalFormatting sqref="L92:L93">
    <cfRule type="containsBlanks" dxfId="547" priority="532">
      <formula>LEN(TRIM(L92))=0</formula>
    </cfRule>
  </conditionalFormatting>
  <conditionalFormatting sqref="R93:AA93">
    <cfRule type="expression" dxfId="546" priority="529">
      <formula>$AK93&lt;0</formula>
    </cfRule>
  </conditionalFormatting>
  <conditionalFormatting sqref="J93 J91">
    <cfRule type="cellIs" dxfId="545" priority="528" operator="equal">
      <formula>"TN"</formula>
    </cfRule>
    <cfRule type="cellIs" dxfId="544" priority="530" operator="equal">
      <formula>"VĐ"</formula>
    </cfRule>
    <cfRule type="cellIs" dxfId="543" priority="531" operator="equal">
      <formula>"TH"</formula>
    </cfRule>
  </conditionalFormatting>
  <conditionalFormatting sqref="P92">
    <cfRule type="cellIs" dxfId="542" priority="527" operator="equal">
      <formula>0</formula>
    </cfRule>
  </conditionalFormatting>
  <conditionalFormatting sqref="R92:AA92">
    <cfRule type="expression" dxfId="541" priority="524">
      <formula>$AK92&lt;0</formula>
    </cfRule>
  </conditionalFormatting>
  <conditionalFormatting sqref="J92">
    <cfRule type="cellIs" dxfId="540" priority="523" operator="equal">
      <formula>"TN"</formula>
    </cfRule>
    <cfRule type="cellIs" dxfId="539" priority="525" operator="equal">
      <formula>"VĐ"</formula>
    </cfRule>
    <cfRule type="cellIs" dxfId="538" priority="526" operator="equal">
      <formula>"TH"</formula>
    </cfRule>
  </conditionalFormatting>
  <conditionalFormatting sqref="C91:C93">
    <cfRule type="cellIs" dxfId="537" priority="522" operator="equal">
      <formula>0</formula>
    </cfRule>
  </conditionalFormatting>
  <conditionalFormatting sqref="N91:N93">
    <cfRule type="cellIs" dxfId="536" priority="518" operator="equal">
      <formula>4</formula>
    </cfRule>
    <cfRule type="cellIs" dxfId="535" priority="519" operator="equal">
      <formula>3</formula>
    </cfRule>
    <cfRule type="cellIs" dxfId="534" priority="520" operator="equal">
      <formula>2</formula>
    </cfRule>
    <cfRule type="cellIs" dxfId="533" priority="521" operator="equal">
      <formula>1</formula>
    </cfRule>
  </conditionalFormatting>
  <conditionalFormatting sqref="P90">
    <cfRule type="cellIs" dxfId="532" priority="516" operator="equal">
      <formula>0</formula>
    </cfRule>
  </conditionalFormatting>
  <conditionalFormatting sqref="R90:AA90">
    <cfRule type="expression" dxfId="531" priority="513">
      <formula>$AK90&lt;0</formula>
    </cfRule>
  </conditionalFormatting>
  <conditionalFormatting sqref="J90">
    <cfRule type="cellIs" dxfId="530" priority="512" operator="equal">
      <formula>"TN"</formula>
    </cfRule>
    <cfRule type="cellIs" dxfId="529" priority="514" operator="equal">
      <formula>"VĐ"</formula>
    </cfRule>
    <cfRule type="cellIs" dxfId="528" priority="515" operator="equal">
      <formula>"TH"</formula>
    </cfRule>
  </conditionalFormatting>
  <conditionalFormatting sqref="C90">
    <cfRule type="cellIs" dxfId="527" priority="511" operator="equal">
      <formula>0</formula>
    </cfRule>
  </conditionalFormatting>
  <conditionalFormatting sqref="N90">
    <cfRule type="cellIs" dxfId="526" priority="507" operator="equal">
      <formula>4</formula>
    </cfRule>
    <cfRule type="cellIs" dxfId="525" priority="508" operator="equal">
      <formula>3</formula>
    </cfRule>
    <cfRule type="cellIs" dxfId="524" priority="509" operator="equal">
      <formula>2</formula>
    </cfRule>
    <cfRule type="cellIs" dxfId="523" priority="510" operator="equal">
      <formula>1</formula>
    </cfRule>
  </conditionalFormatting>
  <conditionalFormatting sqref="O155:P155">
    <cfRule type="cellIs" dxfId="522" priority="505" operator="equal">
      <formula>0</formula>
    </cfRule>
  </conditionalFormatting>
  <conditionalFormatting sqref="R155:AA155">
    <cfRule type="expression" dxfId="521" priority="501">
      <formula>$AK155&lt;0</formula>
    </cfRule>
  </conditionalFormatting>
  <conditionalFormatting sqref="J155">
    <cfRule type="cellIs" dxfId="520" priority="500" operator="equal">
      <formula>"TN"</formula>
    </cfRule>
    <cfRule type="cellIs" dxfId="519" priority="502" operator="equal">
      <formula>"VĐ"</formula>
    </cfRule>
    <cfRule type="cellIs" dxfId="518" priority="503" operator="equal">
      <formula>"TH"</formula>
    </cfRule>
  </conditionalFormatting>
  <conditionalFormatting sqref="C155">
    <cfRule type="cellIs" dxfId="517" priority="499" operator="equal">
      <formula>0</formula>
    </cfRule>
  </conditionalFormatting>
  <conditionalFormatting sqref="N155">
    <cfRule type="cellIs" dxfId="516" priority="495" operator="equal">
      <formula>4</formula>
    </cfRule>
    <cfRule type="cellIs" dxfId="515" priority="496" operator="equal">
      <formula>3</formula>
    </cfRule>
    <cfRule type="cellIs" dxfId="514" priority="497" operator="equal">
      <formula>2</formula>
    </cfRule>
    <cfRule type="cellIs" dxfId="513" priority="498" operator="equal">
      <formula>1</formula>
    </cfRule>
  </conditionalFormatting>
  <conditionalFormatting sqref="O98:P98 P96:P97">
    <cfRule type="cellIs" dxfId="512" priority="493" operator="equal">
      <formula>0</formula>
    </cfRule>
  </conditionalFormatting>
  <conditionalFormatting sqref="L96:L98">
    <cfRule type="containsBlanks" dxfId="511" priority="492">
      <formula>LEN(TRIM(L96))=0</formula>
    </cfRule>
  </conditionalFormatting>
  <conditionalFormatting sqref="R96:AA98">
    <cfRule type="expression" dxfId="510" priority="489">
      <formula>$AK96&lt;0</formula>
    </cfRule>
  </conditionalFormatting>
  <conditionalFormatting sqref="J96:J98">
    <cfRule type="cellIs" dxfId="509" priority="488" operator="equal">
      <formula>"TN"</formula>
    </cfRule>
    <cfRule type="cellIs" dxfId="508" priority="490" operator="equal">
      <formula>"VĐ"</formula>
    </cfRule>
    <cfRule type="cellIs" dxfId="507" priority="491" operator="equal">
      <formula>"TH"</formula>
    </cfRule>
  </conditionalFormatting>
  <conditionalFormatting sqref="C96:C103">
    <cfRule type="cellIs" dxfId="506" priority="487" operator="equal">
      <formula>0</formula>
    </cfRule>
  </conditionalFormatting>
  <conditionalFormatting sqref="N96:N98">
    <cfRule type="cellIs" dxfId="505" priority="483" operator="equal">
      <formula>4</formula>
    </cfRule>
    <cfRule type="cellIs" dxfId="504" priority="484" operator="equal">
      <formula>3</formula>
    </cfRule>
    <cfRule type="cellIs" dxfId="503" priority="485" operator="equal">
      <formula>2</formula>
    </cfRule>
    <cfRule type="cellIs" dxfId="502" priority="486" operator="equal">
      <formula>1</formula>
    </cfRule>
  </conditionalFormatting>
  <conditionalFormatting sqref="P94:P95">
    <cfRule type="cellIs" dxfId="501" priority="481" operator="equal">
      <formula>0</formula>
    </cfRule>
  </conditionalFormatting>
  <conditionalFormatting sqref="L94:L95">
    <cfRule type="containsBlanks" dxfId="500" priority="480">
      <formula>LEN(TRIM(L94))=0</formula>
    </cfRule>
  </conditionalFormatting>
  <conditionalFormatting sqref="R94:AA95">
    <cfRule type="expression" dxfId="499" priority="477">
      <formula>$AK94&lt;0</formula>
    </cfRule>
  </conditionalFormatting>
  <conditionalFormatting sqref="J94:J95">
    <cfRule type="cellIs" dxfId="498" priority="476" operator="equal">
      <formula>"TN"</formula>
    </cfRule>
    <cfRule type="cellIs" dxfId="497" priority="478" operator="equal">
      <formula>"VĐ"</formula>
    </cfRule>
    <cfRule type="cellIs" dxfId="496" priority="479" operator="equal">
      <formula>"TH"</formula>
    </cfRule>
  </conditionalFormatting>
  <conditionalFormatting sqref="C94:C95">
    <cfRule type="cellIs" dxfId="495" priority="475" operator="equal">
      <formula>0</formula>
    </cfRule>
  </conditionalFormatting>
  <conditionalFormatting sqref="N94:N95">
    <cfRule type="cellIs" dxfId="494" priority="471" operator="equal">
      <formula>4</formula>
    </cfRule>
    <cfRule type="cellIs" dxfId="493" priority="472" operator="equal">
      <formula>3</formula>
    </cfRule>
    <cfRule type="cellIs" dxfId="492" priority="473" operator="equal">
      <formula>2</formula>
    </cfRule>
    <cfRule type="cellIs" dxfId="491" priority="474" operator="equal">
      <formula>1</formula>
    </cfRule>
  </conditionalFormatting>
  <conditionalFormatting sqref="O103:P103 O101:P101">
    <cfRule type="cellIs" dxfId="490" priority="469" operator="equal">
      <formula>0</formula>
    </cfRule>
  </conditionalFormatting>
  <conditionalFormatting sqref="L101:L103">
    <cfRule type="containsBlanks" dxfId="489" priority="468">
      <formula>LEN(TRIM(L101))=0</formula>
    </cfRule>
  </conditionalFormatting>
  <conditionalFormatting sqref="R103:AA103">
    <cfRule type="expression" dxfId="488" priority="465">
      <formula>$AK103&lt;0</formula>
    </cfRule>
  </conditionalFormatting>
  <conditionalFormatting sqref="J103 J101">
    <cfRule type="cellIs" dxfId="487" priority="464" operator="equal">
      <formula>"TN"</formula>
    </cfRule>
    <cfRule type="cellIs" dxfId="486" priority="466" operator="equal">
      <formula>"VĐ"</formula>
    </cfRule>
    <cfRule type="cellIs" dxfId="485" priority="467" operator="equal">
      <formula>"TH"</formula>
    </cfRule>
  </conditionalFormatting>
  <conditionalFormatting sqref="O102:P102">
    <cfRule type="cellIs" dxfId="484" priority="463" operator="equal">
      <formula>0</formula>
    </cfRule>
  </conditionalFormatting>
  <conditionalFormatting sqref="R102:AA102">
    <cfRule type="expression" dxfId="483" priority="460">
      <formula>$AK102&lt;0</formula>
    </cfRule>
  </conditionalFormatting>
  <conditionalFormatting sqref="J102">
    <cfRule type="cellIs" dxfId="482" priority="459" operator="equal">
      <formula>"TN"</formula>
    </cfRule>
    <cfRule type="cellIs" dxfId="481" priority="461" operator="equal">
      <formula>"VĐ"</formula>
    </cfRule>
    <cfRule type="cellIs" dxfId="480" priority="462" operator="equal">
      <formula>"TH"</formula>
    </cfRule>
  </conditionalFormatting>
  <conditionalFormatting sqref="N101:N103">
    <cfRule type="cellIs" dxfId="479" priority="455" operator="equal">
      <formula>4</formula>
    </cfRule>
    <cfRule type="cellIs" dxfId="478" priority="456" operator="equal">
      <formula>3</formula>
    </cfRule>
    <cfRule type="cellIs" dxfId="477" priority="457" operator="equal">
      <formula>2</formula>
    </cfRule>
    <cfRule type="cellIs" dxfId="476" priority="458" operator="equal">
      <formula>1</formula>
    </cfRule>
  </conditionalFormatting>
  <conditionalFormatting sqref="O99:P100">
    <cfRule type="cellIs" dxfId="475" priority="453" operator="equal">
      <formula>0</formula>
    </cfRule>
  </conditionalFormatting>
  <conditionalFormatting sqref="L99:L100">
    <cfRule type="containsBlanks" dxfId="474" priority="452">
      <formula>LEN(TRIM(L99))=0</formula>
    </cfRule>
  </conditionalFormatting>
  <conditionalFormatting sqref="R99:AA100">
    <cfRule type="expression" dxfId="473" priority="449">
      <formula>$AK99&lt;0</formula>
    </cfRule>
  </conditionalFormatting>
  <conditionalFormatting sqref="J99:J100">
    <cfRule type="cellIs" dxfId="472" priority="448" operator="equal">
      <formula>"TN"</formula>
    </cfRule>
    <cfRule type="cellIs" dxfId="471" priority="450" operator="equal">
      <formula>"VĐ"</formula>
    </cfRule>
    <cfRule type="cellIs" dxfId="470" priority="451" operator="equal">
      <formula>"TH"</formula>
    </cfRule>
  </conditionalFormatting>
  <conditionalFormatting sqref="N99:N100">
    <cfRule type="cellIs" dxfId="469" priority="444" operator="equal">
      <formula>4</formula>
    </cfRule>
    <cfRule type="cellIs" dxfId="468" priority="445" operator="equal">
      <formula>3</formula>
    </cfRule>
    <cfRule type="cellIs" dxfId="467" priority="446" operator="equal">
      <formula>2</formula>
    </cfRule>
    <cfRule type="cellIs" dxfId="466" priority="447" operator="equal">
      <formula>1</formula>
    </cfRule>
  </conditionalFormatting>
  <conditionalFormatting sqref="O106:P106">
    <cfRule type="cellIs" dxfId="465" priority="442" operator="equal">
      <formula>0</formula>
    </cfRule>
  </conditionalFormatting>
  <conditionalFormatting sqref="L106:L107">
    <cfRule type="containsBlanks" dxfId="464" priority="441">
      <formula>LEN(TRIM(L106))=0</formula>
    </cfRule>
  </conditionalFormatting>
  <conditionalFormatting sqref="R106:AA106">
    <cfRule type="expression" dxfId="463" priority="438">
      <formula>$AK106&lt;0</formula>
    </cfRule>
  </conditionalFormatting>
  <conditionalFormatting sqref="J106">
    <cfRule type="cellIs" dxfId="462" priority="437" operator="equal">
      <formula>"TN"</formula>
    </cfRule>
    <cfRule type="cellIs" dxfId="461" priority="439" operator="equal">
      <formula>"VĐ"</formula>
    </cfRule>
    <cfRule type="cellIs" dxfId="460" priority="440" operator="equal">
      <formula>"TH"</formula>
    </cfRule>
  </conditionalFormatting>
  <conditionalFormatting sqref="O107:P107">
    <cfRule type="cellIs" dxfId="459" priority="436" operator="equal">
      <formula>0</formula>
    </cfRule>
  </conditionalFormatting>
  <conditionalFormatting sqref="R107:AA107">
    <cfRule type="expression" dxfId="458" priority="433">
      <formula>$AK107&lt;0</formula>
    </cfRule>
  </conditionalFormatting>
  <conditionalFormatting sqref="J107">
    <cfRule type="cellIs" dxfId="457" priority="432" operator="equal">
      <formula>"TN"</formula>
    </cfRule>
    <cfRule type="cellIs" dxfId="456" priority="434" operator="equal">
      <formula>"VĐ"</formula>
    </cfRule>
    <cfRule type="cellIs" dxfId="455" priority="435" operator="equal">
      <formula>"TH"</formula>
    </cfRule>
  </conditionalFormatting>
  <conditionalFormatting sqref="C106:C107">
    <cfRule type="cellIs" dxfId="454" priority="431" operator="equal">
      <formula>0</formula>
    </cfRule>
  </conditionalFormatting>
  <conditionalFormatting sqref="N106:N107">
    <cfRule type="cellIs" dxfId="453" priority="427" operator="equal">
      <formula>4</formula>
    </cfRule>
    <cfRule type="cellIs" dxfId="452" priority="428" operator="equal">
      <formula>3</formula>
    </cfRule>
    <cfRule type="cellIs" dxfId="451" priority="429" operator="equal">
      <formula>2</formula>
    </cfRule>
    <cfRule type="cellIs" dxfId="450" priority="430" operator="equal">
      <formula>1</formula>
    </cfRule>
  </conditionalFormatting>
  <conditionalFormatting sqref="O104:P105">
    <cfRule type="cellIs" dxfId="449" priority="425" operator="equal">
      <formula>0</formula>
    </cfRule>
  </conditionalFormatting>
  <conditionalFormatting sqref="L104:L105">
    <cfRule type="containsBlanks" dxfId="448" priority="424">
      <formula>LEN(TRIM(L104))=0</formula>
    </cfRule>
  </conditionalFormatting>
  <conditionalFormatting sqref="R104:AA105">
    <cfRule type="expression" dxfId="447" priority="421">
      <formula>$AK104&lt;0</formula>
    </cfRule>
  </conditionalFormatting>
  <conditionalFormatting sqref="J104:J105">
    <cfRule type="cellIs" dxfId="446" priority="420" operator="equal">
      <formula>"TN"</formula>
    </cfRule>
    <cfRule type="cellIs" dxfId="445" priority="422" operator="equal">
      <formula>"VĐ"</formula>
    </cfRule>
    <cfRule type="cellIs" dxfId="444" priority="423" operator="equal">
      <formula>"TH"</formula>
    </cfRule>
  </conditionalFormatting>
  <conditionalFormatting sqref="C104:C105">
    <cfRule type="cellIs" dxfId="443" priority="419" operator="equal">
      <formula>0</formula>
    </cfRule>
  </conditionalFormatting>
  <conditionalFormatting sqref="N104:N105">
    <cfRule type="cellIs" dxfId="442" priority="415" operator="equal">
      <formula>4</formula>
    </cfRule>
    <cfRule type="cellIs" dxfId="441" priority="416" operator="equal">
      <formula>3</formula>
    </cfRule>
    <cfRule type="cellIs" dxfId="440" priority="417" operator="equal">
      <formula>2</formula>
    </cfRule>
    <cfRule type="cellIs" dxfId="439" priority="418" operator="equal">
      <formula>1</formula>
    </cfRule>
  </conditionalFormatting>
  <conditionalFormatting sqref="O89 Q89">
    <cfRule type="cellIs" dxfId="438" priority="413" operator="equal">
      <formula>0</formula>
    </cfRule>
  </conditionalFormatting>
  <conditionalFormatting sqref="R89:AA89">
    <cfRule type="expression" dxfId="437" priority="412">
      <formula>$AK89&lt;0</formula>
    </cfRule>
  </conditionalFormatting>
  <conditionalFormatting sqref="P89">
    <cfRule type="cellIs" dxfId="436" priority="410" operator="equal">
      <formula>0</formula>
    </cfRule>
  </conditionalFormatting>
  <conditionalFormatting sqref="J89">
    <cfRule type="cellIs" dxfId="435" priority="407" operator="equal">
      <formula>"TN"</formula>
    </cfRule>
    <cfRule type="cellIs" dxfId="434" priority="408" operator="equal">
      <formula>"VĐ"</formula>
    </cfRule>
    <cfRule type="cellIs" dxfId="433" priority="409" operator="equal">
      <formula>"TH"</formula>
    </cfRule>
  </conditionalFormatting>
  <conditionalFormatting sqref="N89">
    <cfRule type="cellIs" dxfId="432" priority="403" operator="equal">
      <formula>4</formula>
    </cfRule>
    <cfRule type="cellIs" dxfId="431" priority="404" operator="equal">
      <formula>3</formula>
    </cfRule>
    <cfRule type="cellIs" dxfId="430" priority="405" operator="equal">
      <formula>2</formula>
    </cfRule>
    <cfRule type="cellIs" dxfId="429" priority="406" operator="equal">
      <formula>1</formula>
    </cfRule>
  </conditionalFormatting>
  <conditionalFormatting sqref="Q108:Q111 O108:O111 O113:O120 Q113:Q131">
    <cfRule type="cellIs" dxfId="428" priority="402" operator="equal">
      <formula>0</formula>
    </cfRule>
  </conditionalFormatting>
  <conditionalFormatting sqref="P111 P109">
    <cfRule type="cellIs" dxfId="427" priority="401" operator="equal">
      <formula>0</formula>
    </cfRule>
  </conditionalFormatting>
  <conditionalFormatting sqref="L109:L111">
    <cfRule type="containsBlanks" dxfId="426" priority="400">
      <formula>LEN(TRIM(L109))=0</formula>
    </cfRule>
  </conditionalFormatting>
  <conditionalFormatting sqref="R111:AA111">
    <cfRule type="expression" dxfId="425" priority="397">
      <formula>$AK111&lt;0</formula>
    </cfRule>
  </conditionalFormatting>
  <conditionalFormatting sqref="J111 J109">
    <cfRule type="cellIs" dxfId="424" priority="396" operator="equal">
      <formula>"TN"</formula>
    </cfRule>
    <cfRule type="cellIs" dxfId="423" priority="398" operator="equal">
      <formula>"VĐ"</formula>
    </cfRule>
    <cfRule type="cellIs" dxfId="422" priority="399" operator="equal">
      <formula>"TH"</formula>
    </cfRule>
  </conditionalFormatting>
  <conditionalFormatting sqref="P110">
    <cfRule type="cellIs" dxfId="421" priority="395" operator="equal">
      <formula>0</formula>
    </cfRule>
  </conditionalFormatting>
  <conditionalFormatting sqref="R110:AA110">
    <cfRule type="expression" dxfId="420" priority="392">
      <formula>$AK110&lt;0</formula>
    </cfRule>
  </conditionalFormatting>
  <conditionalFormatting sqref="J110">
    <cfRule type="cellIs" dxfId="419" priority="391" operator="equal">
      <formula>"TN"</formula>
    </cfRule>
    <cfRule type="cellIs" dxfId="418" priority="393" operator="equal">
      <formula>"VĐ"</formula>
    </cfRule>
    <cfRule type="cellIs" dxfId="417" priority="394" operator="equal">
      <formula>"TH"</formula>
    </cfRule>
  </conditionalFormatting>
  <conditionalFormatting sqref="C109:C111">
    <cfRule type="cellIs" dxfId="416" priority="390" operator="equal">
      <formula>0</formula>
    </cfRule>
  </conditionalFormatting>
  <conditionalFormatting sqref="N109:N111">
    <cfRule type="cellIs" dxfId="415" priority="386" operator="equal">
      <formula>4</formula>
    </cfRule>
    <cfRule type="cellIs" dxfId="414" priority="387" operator="equal">
      <formula>3</formula>
    </cfRule>
    <cfRule type="cellIs" dxfId="413" priority="388" operator="equal">
      <formula>2</formula>
    </cfRule>
    <cfRule type="cellIs" dxfId="412" priority="389" operator="equal">
      <formula>1</formula>
    </cfRule>
  </conditionalFormatting>
  <conditionalFormatting sqref="P108">
    <cfRule type="cellIs" dxfId="411" priority="384" operator="equal">
      <formula>0</formula>
    </cfRule>
  </conditionalFormatting>
  <conditionalFormatting sqref="L108">
    <cfRule type="containsBlanks" dxfId="410" priority="383">
      <formula>LEN(TRIM(L108))=0</formula>
    </cfRule>
  </conditionalFormatting>
  <conditionalFormatting sqref="R108:AA108">
    <cfRule type="expression" dxfId="409" priority="380">
      <formula>$AK108&lt;0</formula>
    </cfRule>
  </conditionalFormatting>
  <conditionalFormatting sqref="J108">
    <cfRule type="cellIs" dxfId="408" priority="379" operator="equal">
      <formula>"TN"</formula>
    </cfRule>
    <cfRule type="cellIs" dxfId="407" priority="381" operator="equal">
      <formula>"VĐ"</formula>
    </cfRule>
    <cfRule type="cellIs" dxfId="406" priority="382" operator="equal">
      <formula>"TH"</formula>
    </cfRule>
  </conditionalFormatting>
  <conditionalFormatting sqref="C108">
    <cfRule type="cellIs" dxfId="405" priority="378" operator="equal">
      <formula>0</formula>
    </cfRule>
  </conditionalFormatting>
  <conditionalFormatting sqref="N108">
    <cfRule type="cellIs" dxfId="404" priority="374" operator="equal">
      <formula>4</formula>
    </cfRule>
    <cfRule type="cellIs" dxfId="403" priority="375" operator="equal">
      <formula>3</formula>
    </cfRule>
    <cfRule type="cellIs" dxfId="402" priority="376" operator="equal">
      <formula>2</formula>
    </cfRule>
    <cfRule type="cellIs" dxfId="401" priority="377" operator="equal">
      <formula>1</formula>
    </cfRule>
  </conditionalFormatting>
  <conditionalFormatting sqref="P116 P114">
    <cfRule type="cellIs" dxfId="400" priority="372" operator="equal">
      <formula>0</formula>
    </cfRule>
  </conditionalFormatting>
  <conditionalFormatting sqref="L114:L116">
    <cfRule type="containsBlanks" dxfId="399" priority="371">
      <formula>LEN(TRIM(L114))=0</formula>
    </cfRule>
  </conditionalFormatting>
  <conditionalFormatting sqref="R116:AA116">
    <cfRule type="expression" dxfId="398" priority="368">
      <formula>$AK116&lt;0</formula>
    </cfRule>
  </conditionalFormatting>
  <conditionalFormatting sqref="J116 J114">
    <cfRule type="cellIs" dxfId="397" priority="367" operator="equal">
      <formula>"TN"</formula>
    </cfRule>
    <cfRule type="cellIs" dxfId="396" priority="369" operator="equal">
      <formula>"VĐ"</formula>
    </cfRule>
    <cfRule type="cellIs" dxfId="395" priority="370" operator="equal">
      <formula>"TH"</formula>
    </cfRule>
  </conditionalFormatting>
  <conditionalFormatting sqref="P115">
    <cfRule type="cellIs" dxfId="394" priority="366" operator="equal">
      <formula>0</formula>
    </cfRule>
  </conditionalFormatting>
  <conditionalFormatting sqref="R115:AA115">
    <cfRule type="expression" dxfId="393" priority="363">
      <formula>$AK115&lt;0</formula>
    </cfRule>
  </conditionalFormatting>
  <conditionalFormatting sqref="J115">
    <cfRule type="cellIs" dxfId="392" priority="362" operator="equal">
      <formula>"TN"</formula>
    </cfRule>
    <cfRule type="cellIs" dxfId="391" priority="364" operator="equal">
      <formula>"VĐ"</formula>
    </cfRule>
    <cfRule type="cellIs" dxfId="390" priority="365" operator="equal">
      <formula>"TH"</formula>
    </cfRule>
  </conditionalFormatting>
  <conditionalFormatting sqref="C114:C116">
    <cfRule type="cellIs" dxfId="389" priority="361" operator="equal">
      <formula>0</formula>
    </cfRule>
  </conditionalFormatting>
  <conditionalFormatting sqref="N114:N116">
    <cfRule type="cellIs" dxfId="388" priority="357" operator="equal">
      <formula>4</formula>
    </cfRule>
    <cfRule type="cellIs" dxfId="387" priority="358" operator="equal">
      <formula>3</formula>
    </cfRule>
    <cfRule type="cellIs" dxfId="386" priority="359" operator="equal">
      <formula>2</formula>
    </cfRule>
    <cfRule type="cellIs" dxfId="385" priority="360" operator="equal">
      <formula>1</formula>
    </cfRule>
  </conditionalFormatting>
  <conditionalFormatting sqref="P113">
    <cfRule type="cellIs" dxfId="384" priority="355" operator="equal">
      <formula>0</formula>
    </cfRule>
  </conditionalFormatting>
  <conditionalFormatting sqref="L113">
    <cfRule type="containsBlanks" dxfId="383" priority="354">
      <formula>LEN(TRIM(L113))=0</formula>
    </cfRule>
  </conditionalFormatting>
  <conditionalFormatting sqref="R113:AA113">
    <cfRule type="expression" dxfId="382" priority="351">
      <formula>$AK113&lt;0</formula>
    </cfRule>
  </conditionalFormatting>
  <conditionalFormatting sqref="J113">
    <cfRule type="cellIs" dxfId="381" priority="350" operator="equal">
      <formula>"TN"</formula>
    </cfRule>
    <cfRule type="cellIs" dxfId="380" priority="352" operator="equal">
      <formula>"VĐ"</formula>
    </cfRule>
    <cfRule type="cellIs" dxfId="379" priority="353" operator="equal">
      <formula>"TH"</formula>
    </cfRule>
  </conditionalFormatting>
  <conditionalFormatting sqref="C113">
    <cfRule type="cellIs" dxfId="378" priority="349" operator="equal">
      <formula>0</formula>
    </cfRule>
  </conditionalFormatting>
  <conditionalFormatting sqref="N113">
    <cfRule type="cellIs" dxfId="377" priority="345" operator="equal">
      <formula>4</formula>
    </cfRule>
    <cfRule type="cellIs" dxfId="376" priority="346" operator="equal">
      <formula>3</formula>
    </cfRule>
    <cfRule type="cellIs" dxfId="375" priority="347" operator="equal">
      <formula>2</formula>
    </cfRule>
    <cfRule type="cellIs" dxfId="374" priority="348" operator="equal">
      <formula>1</formula>
    </cfRule>
  </conditionalFormatting>
  <conditionalFormatting sqref="O131:P131">
    <cfRule type="cellIs" dxfId="373" priority="343" operator="equal">
      <formula>0</formula>
    </cfRule>
  </conditionalFormatting>
  <conditionalFormatting sqref="L131">
    <cfRule type="containsBlanks" dxfId="372" priority="342">
      <formula>LEN(TRIM(L131))=0</formula>
    </cfRule>
  </conditionalFormatting>
  <conditionalFormatting sqref="R131:AA131">
    <cfRule type="expression" dxfId="371" priority="339">
      <formula>$AK131&lt;0</formula>
    </cfRule>
  </conditionalFormatting>
  <conditionalFormatting sqref="J131">
    <cfRule type="cellIs" dxfId="370" priority="338" operator="equal">
      <formula>"TN"</formula>
    </cfRule>
    <cfRule type="cellIs" dxfId="369" priority="340" operator="equal">
      <formula>"VĐ"</formula>
    </cfRule>
    <cfRule type="cellIs" dxfId="368" priority="341" operator="equal">
      <formula>"TH"</formula>
    </cfRule>
  </conditionalFormatting>
  <conditionalFormatting sqref="C131">
    <cfRule type="cellIs" dxfId="367" priority="337" operator="equal">
      <formula>0</formula>
    </cfRule>
  </conditionalFormatting>
  <conditionalFormatting sqref="N131">
    <cfRule type="cellIs" dxfId="366" priority="333" operator="equal">
      <formula>4</formula>
    </cfRule>
    <cfRule type="cellIs" dxfId="365" priority="334" operator="equal">
      <formula>3</formula>
    </cfRule>
    <cfRule type="cellIs" dxfId="364" priority="335" operator="equal">
      <formula>2</formula>
    </cfRule>
    <cfRule type="cellIs" dxfId="363" priority="336" operator="equal">
      <formula>1</formula>
    </cfRule>
  </conditionalFormatting>
  <conditionalFormatting sqref="O121:P121 P119:P120">
    <cfRule type="cellIs" dxfId="362" priority="331" operator="equal">
      <formula>0</formula>
    </cfRule>
  </conditionalFormatting>
  <conditionalFormatting sqref="L119:L121">
    <cfRule type="containsBlanks" dxfId="361" priority="330">
      <formula>LEN(TRIM(L119))=0</formula>
    </cfRule>
  </conditionalFormatting>
  <conditionalFormatting sqref="R119:AA121">
    <cfRule type="expression" dxfId="360" priority="327">
      <formula>$AK119&lt;0</formula>
    </cfRule>
  </conditionalFormatting>
  <conditionalFormatting sqref="J119:J121">
    <cfRule type="cellIs" dxfId="359" priority="326" operator="equal">
      <formula>"TN"</formula>
    </cfRule>
    <cfRule type="cellIs" dxfId="358" priority="328" operator="equal">
      <formula>"VĐ"</formula>
    </cfRule>
    <cfRule type="cellIs" dxfId="357" priority="329" operator="equal">
      <formula>"TH"</formula>
    </cfRule>
  </conditionalFormatting>
  <conditionalFormatting sqref="C119:C126">
    <cfRule type="cellIs" dxfId="356" priority="325" operator="equal">
      <formula>0</formula>
    </cfRule>
  </conditionalFormatting>
  <conditionalFormatting sqref="N119:N121">
    <cfRule type="cellIs" dxfId="355" priority="321" operator="equal">
      <formula>4</formula>
    </cfRule>
    <cfRule type="cellIs" dxfId="354" priority="322" operator="equal">
      <formula>3</formula>
    </cfRule>
    <cfRule type="cellIs" dxfId="353" priority="323" operator="equal">
      <formula>2</formula>
    </cfRule>
    <cfRule type="cellIs" dxfId="352" priority="324" operator="equal">
      <formula>1</formula>
    </cfRule>
  </conditionalFormatting>
  <conditionalFormatting sqref="P117:P118">
    <cfRule type="cellIs" dxfId="351" priority="319" operator="equal">
      <formula>0</formula>
    </cfRule>
  </conditionalFormatting>
  <conditionalFormatting sqref="L117:L118">
    <cfRule type="containsBlanks" dxfId="350" priority="318">
      <formula>LEN(TRIM(L117))=0</formula>
    </cfRule>
  </conditionalFormatting>
  <conditionalFormatting sqref="R117:AA118">
    <cfRule type="expression" dxfId="349" priority="315">
      <formula>$AK117&lt;0</formula>
    </cfRule>
  </conditionalFormatting>
  <conditionalFormatting sqref="J117:J118">
    <cfRule type="cellIs" dxfId="348" priority="314" operator="equal">
      <formula>"TN"</formula>
    </cfRule>
    <cfRule type="cellIs" dxfId="347" priority="316" operator="equal">
      <formula>"VĐ"</formula>
    </cfRule>
    <cfRule type="cellIs" dxfId="346" priority="317" operator="equal">
      <formula>"TH"</formula>
    </cfRule>
  </conditionalFormatting>
  <conditionalFormatting sqref="C117:C118">
    <cfRule type="cellIs" dxfId="345" priority="313" operator="equal">
      <formula>0</formula>
    </cfRule>
  </conditionalFormatting>
  <conditionalFormatting sqref="N117:N118">
    <cfRule type="cellIs" dxfId="344" priority="309" operator="equal">
      <formula>4</formula>
    </cfRule>
    <cfRule type="cellIs" dxfId="343" priority="310" operator="equal">
      <formula>3</formula>
    </cfRule>
    <cfRule type="cellIs" dxfId="342" priority="311" operator="equal">
      <formula>2</formula>
    </cfRule>
    <cfRule type="cellIs" dxfId="341" priority="312" operator="equal">
      <formula>1</formula>
    </cfRule>
  </conditionalFormatting>
  <conditionalFormatting sqref="O126:P126 O124:P124">
    <cfRule type="cellIs" dxfId="340" priority="307" operator="equal">
      <formula>0</formula>
    </cfRule>
  </conditionalFormatting>
  <conditionalFormatting sqref="L124:L126">
    <cfRule type="containsBlanks" dxfId="339" priority="306">
      <formula>LEN(TRIM(L124))=0</formula>
    </cfRule>
  </conditionalFormatting>
  <conditionalFormatting sqref="R126:AA126">
    <cfRule type="expression" dxfId="338" priority="303">
      <formula>$AK126&lt;0</formula>
    </cfRule>
  </conditionalFormatting>
  <conditionalFormatting sqref="J126 J124">
    <cfRule type="cellIs" dxfId="337" priority="302" operator="equal">
      <formula>"TN"</formula>
    </cfRule>
    <cfRule type="cellIs" dxfId="336" priority="304" operator="equal">
      <formula>"VĐ"</formula>
    </cfRule>
    <cfRule type="cellIs" dxfId="335" priority="305" operator="equal">
      <formula>"TH"</formula>
    </cfRule>
  </conditionalFormatting>
  <conditionalFormatting sqref="O125:P125">
    <cfRule type="cellIs" dxfId="334" priority="301" operator="equal">
      <formula>0</formula>
    </cfRule>
  </conditionalFormatting>
  <conditionalFormatting sqref="R125:AA125">
    <cfRule type="expression" dxfId="333" priority="298">
      <formula>$AK125&lt;0</formula>
    </cfRule>
  </conditionalFormatting>
  <conditionalFormatting sqref="J125">
    <cfRule type="cellIs" dxfId="332" priority="297" operator="equal">
      <formula>"TN"</formula>
    </cfRule>
    <cfRule type="cellIs" dxfId="331" priority="299" operator="equal">
      <formula>"VĐ"</formula>
    </cfRule>
    <cfRule type="cellIs" dxfId="330" priority="300" operator="equal">
      <formula>"TH"</formula>
    </cfRule>
  </conditionalFormatting>
  <conditionalFormatting sqref="N124:N126">
    <cfRule type="cellIs" dxfId="329" priority="293" operator="equal">
      <formula>4</formula>
    </cfRule>
    <cfRule type="cellIs" dxfId="328" priority="294" operator="equal">
      <formula>3</formula>
    </cfRule>
    <cfRule type="cellIs" dxfId="327" priority="295" operator="equal">
      <formula>2</formula>
    </cfRule>
    <cfRule type="cellIs" dxfId="326" priority="296" operator="equal">
      <formula>1</formula>
    </cfRule>
  </conditionalFormatting>
  <conditionalFormatting sqref="O122:P123">
    <cfRule type="cellIs" dxfId="325" priority="291" operator="equal">
      <formula>0</formula>
    </cfRule>
  </conditionalFormatting>
  <conditionalFormatting sqref="L122:L123">
    <cfRule type="containsBlanks" dxfId="324" priority="290">
      <formula>LEN(TRIM(L122))=0</formula>
    </cfRule>
  </conditionalFormatting>
  <conditionalFormatting sqref="R122:AA123">
    <cfRule type="expression" dxfId="323" priority="287">
      <formula>$AK122&lt;0</formula>
    </cfRule>
  </conditionalFormatting>
  <conditionalFormatting sqref="J122:J123">
    <cfRule type="cellIs" dxfId="322" priority="286" operator="equal">
      <formula>"TN"</formula>
    </cfRule>
    <cfRule type="cellIs" dxfId="321" priority="288" operator="equal">
      <formula>"VĐ"</formula>
    </cfRule>
    <cfRule type="cellIs" dxfId="320" priority="289" operator="equal">
      <formula>"TH"</formula>
    </cfRule>
  </conditionalFormatting>
  <conditionalFormatting sqref="N122:N123">
    <cfRule type="cellIs" dxfId="319" priority="282" operator="equal">
      <formula>4</formula>
    </cfRule>
    <cfRule type="cellIs" dxfId="318" priority="283" operator="equal">
      <formula>3</formula>
    </cfRule>
    <cfRule type="cellIs" dxfId="317" priority="284" operator="equal">
      <formula>2</formula>
    </cfRule>
    <cfRule type="cellIs" dxfId="316" priority="285" operator="equal">
      <formula>1</formula>
    </cfRule>
  </conditionalFormatting>
  <conditionalFormatting sqref="O129:P129">
    <cfRule type="cellIs" dxfId="315" priority="280" operator="equal">
      <formula>0</formula>
    </cfRule>
  </conditionalFormatting>
  <conditionalFormatting sqref="L129:L130">
    <cfRule type="containsBlanks" dxfId="314" priority="279">
      <formula>LEN(TRIM(L129))=0</formula>
    </cfRule>
  </conditionalFormatting>
  <conditionalFormatting sqref="R129:AA129">
    <cfRule type="expression" dxfId="313" priority="276">
      <formula>$AK129&lt;0</formula>
    </cfRule>
  </conditionalFormatting>
  <conditionalFormatting sqref="J129">
    <cfRule type="cellIs" dxfId="312" priority="275" operator="equal">
      <formula>"TN"</formula>
    </cfRule>
    <cfRule type="cellIs" dxfId="311" priority="277" operator="equal">
      <formula>"VĐ"</formula>
    </cfRule>
    <cfRule type="cellIs" dxfId="310" priority="278" operator="equal">
      <formula>"TH"</formula>
    </cfRule>
  </conditionalFormatting>
  <conditionalFormatting sqref="O130:P130">
    <cfRule type="cellIs" dxfId="309" priority="274" operator="equal">
      <formula>0</formula>
    </cfRule>
  </conditionalFormatting>
  <conditionalFormatting sqref="R130:AA130">
    <cfRule type="expression" dxfId="308" priority="271">
      <formula>$AK130&lt;0</formula>
    </cfRule>
  </conditionalFormatting>
  <conditionalFormatting sqref="J130">
    <cfRule type="cellIs" dxfId="307" priority="270" operator="equal">
      <formula>"TN"</formula>
    </cfRule>
    <cfRule type="cellIs" dxfId="306" priority="272" operator="equal">
      <formula>"VĐ"</formula>
    </cfRule>
    <cfRule type="cellIs" dxfId="305" priority="273" operator="equal">
      <formula>"TH"</formula>
    </cfRule>
  </conditionalFormatting>
  <conditionalFormatting sqref="C129:C130">
    <cfRule type="cellIs" dxfId="304" priority="269" operator="equal">
      <formula>0</formula>
    </cfRule>
  </conditionalFormatting>
  <conditionalFormatting sqref="N129:N130">
    <cfRule type="cellIs" dxfId="303" priority="265" operator="equal">
      <formula>4</formula>
    </cfRule>
    <cfRule type="cellIs" dxfId="302" priority="266" operator="equal">
      <formula>3</formula>
    </cfRule>
    <cfRule type="cellIs" dxfId="301" priority="267" operator="equal">
      <formula>2</formula>
    </cfRule>
    <cfRule type="cellIs" dxfId="300" priority="268" operator="equal">
      <formula>1</formula>
    </cfRule>
  </conditionalFormatting>
  <conditionalFormatting sqref="O127:P128">
    <cfRule type="cellIs" dxfId="299" priority="263" operator="equal">
      <formula>0</formula>
    </cfRule>
  </conditionalFormatting>
  <conditionalFormatting sqref="L127:L128">
    <cfRule type="containsBlanks" dxfId="298" priority="262">
      <formula>LEN(TRIM(L127))=0</formula>
    </cfRule>
  </conditionalFormatting>
  <conditionalFormatting sqref="R127:AA128">
    <cfRule type="expression" dxfId="297" priority="259">
      <formula>$AK127&lt;0</formula>
    </cfRule>
  </conditionalFormatting>
  <conditionalFormatting sqref="J127:J128">
    <cfRule type="cellIs" dxfId="296" priority="258" operator="equal">
      <formula>"TN"</formula>
    </cfRule>
    <cfRule type="cellIs" dxfId="295" priority="260" operator="equal">
      <formula>"VĐ"</formula>
    </cfRule>
    <cfRule type="cellIs" dxfId="294" priority="261" operator="equal">
      <formula>"TH"</formula>
    </cfRule>
  </conditionalFormatting>
  <conditionalFormatting sqref="C127:C128">
    <cfRule type="cellIs" dxfId="293" priority="257" operator="equal">
      <formula>0</formula>
    </cfRule>
  </conditionalFormatting>
  <conditionalFormatting sqref="N127:N128">
    <cfRule type="cellIs" dxfId="292" priority="253" operator="equal">
      <formula>4</formula>
    </cfRule>
    <cfRule type="cellIs" dxfId="291" priority="254" operator="equal">
      <formula>3</formula>
    </cfRule>
    <cfRule type="cellIs" dxfId="290" priority="255" operator="equal">
      <formula>2</formula>
    </cfRule>
    <cfRule type="cellIs" dxfId="289" priority="256" operator="equal">
      <formula>1</formula>
    </cfRule>
  </conditionalFormatting>
  <conditionalFormatting sqref="O112 Q112">
    <cfRule type="cellIs" dxfId="288" priority="251" operator="equal">
      <formula>0</formula>
    </cfRule>
  </conditionalFormatting>
  <conditionalFormatting sqref="R112:AA112">
    <cfRule type="expression" dxfId="287" priority="250">
      <formula>$AK112&lt;0</formula>
    </cfRule>
  </conditionalFormatting>
  <conditionalFormatting sqref="P112">
    <cfRule type="cellIs" dxfId="286" priority="248" operator="equal">
      <formula>0</formula>
    </cfRule>
  </conditionalFormatting>
  <conditionalFormatting sqref="L112">
    <cfRule type="containsBlanks" dxfId="285" priority="247">
      <formula>LEN(TRIM(L112))=0</formula>
    </cfRule>
  </conditionalFormatting>
  <conditionalFormatting sqref="J112">
    <cfRule type="cellIs" dxfId="284" priority="244" operator="equal">
      <formula>"TN"</formula>
    </cfRule>
    <cfRule type="cellIs" dxfId="283" priority="245" operator="equal">
      <formula>"VĐ"</formula>
    </cfRule>
    <cfRule type="cellIs" dxfId="282" priority="246" operator="equal">
      <formula>"TH"</formula>
    </cfRule>
  </conditionalFormatting>
  <conditionalFormatting sqref="N112">
    <cfRule type="cellIs" dxfId="281" priority="240" operator="equal">
      <formula>4</formula>
    </cfRule>
    <cfRule type="cellIs" dxfId="280" priority="241" operator="equal">
      <formula>3</formula>
    </cfRule>
    <cfRule type="cellIs" dxfId="279" priority="242" operator="equal">
      <formula>2</formula>
    </cfRule>
    <cfRule type="cellIs" dxfId="278" priority="243" operator="equal">
      <formula>1</formula>
    </cfRule>
  </conditionalFormatting>
  <conditionalFormatting sqref="Q132:Q135 O132:O135 O137:O144 Q137:Q154">
    <cfRule type="cellIs" dxfId="277" priority="239" operator="equal">
      <formula>0</formula>
    </cfRule>
  </conditionalFormatting>
  <conditionalFormatting sqref="P135 P133">
    <cfRule type="cellIs" dxfId="276" priority="238" operator="equal">
      <formula>0</formula>
    </cfRule>
  </conditionalFormatting>
  <conditionalFormatting sqref="L133:L135">
    <cfRule type="containsBlanks" dxfId="275" priority="237">
      <formula>LEN(TRIM(L133))=0</formula>
    </cfRule>
  </conditionalFormatting>
  <conditionalFormatting sqref="R135:AA135">
    <cfRule type="expression" dxfId="274" priority="234">
      <formula>$AK135&lt;0</formula>
    </cfRule>
  </conditionalFormatting>
  <conditionalFormatting sqref="J135 J133">
    <cfRule type="cellIs" dxfId="273" priority="233" operator="equal">
      <formula>"TN"</formula>
    </cfRule>
    <cfRule type="cellIs" dxfId="272" priority="235" operator="equal">
      <formula>"VĐ"</formula>
    </cfRule>
    <cfRule type="cellIs" dxfId="271" priority="236" operator="equal">
      <formula>"TH"</formula>
    </cfRule>
  </conditionalFormatting>
  <conditionalFormatting sqref="P134">
    <cfRule type="cellIs" dxfId="270" priority="232" operator="equal">
      <formula>0</formula>
    </cfRule>
  </conditionalFormatting>
  <conditionalFormatting sqref="R134:AA134">
    <cfRule type="expression" dxfId="269" priority="229">
      <formula>$AK134&lt;0</formula>
    </cfRule>
  </conditionalFormatting>
  <conditionalFormatting sqref="J134">
    <cfRule type="cellIs" dxfId="268" priority="228" operator="equal">
      <formula>"TN"</formula>
    </cfRule>
    <cfRule type="cellIs" dxfId="267" priority="230" operator="equal">
      <formula>"VĐ"</formula>
    </cfRule>
    <cfRule type="cellIs" dxfId="266" priority="231" operator="equal">
      <formula>"TH"</formula>
    </cfRule>
  </conditionalFormatting>
  <conditionalFormatting sqref="C133:C135">
    <cfRule type="cellIs" dxfId="265" priority="227" operator="equal">
      <formula>0</formula>
    </cfRule>
  </conditionalFormatting>
  <conditionalFormatting sqref="N133:N135">
    <cfRule type="cellIs" dxfId="264" priority="223" operator="equal">
      <formula>4</formula>
    </cfRule>
    <cfRule type="cellIs" dxfId="263" priority="224" operator="equal">
      <formula>3</formula>
    </cfRule>
    <cfRule type="cellIs" dxfId="262" priority="225" operator="equal">
      <formula>2</formula>
    </cfRule>
    <cfRule type="cellIs" dxfId="261" priority="226" operator="equal">
      <formula>1</formula>
    </cfRule>
  </conditionalFormatting>
  <conditionalFormatting sqref="P132">
    <cfRule type="cellIs" dxfId="260" priority="221" operator="equal">
      <formula>0</formula>
    </cfRule>
  </conditionalFormatting>
  <conditionalFormatting sqref="L132">
    <cfRule type="containsBlanks" dxfId="259" priority="220">
      <formula>LEN(TRIM(L132))=0</formula>
    </cfRule>
  </conditionalFormatting>
  <conditionalFormatting sqref="R132:AA132">
    <cfRule type="expression" dxfId="258" priority="217">
      <formula>$AK132&lt;0</formula>
    </cfRule>
  </conditionalFormatting>
  <conditionalFormatting sqref="J132">
    <cfRule type="cellIs" dxfId="257" priority="216" operator="equal">
      <formula>"TN"</formula>
    </cfRule>
    <cfRule type="cellIs" dxfId="256" priority="218" operator="equal">
      <formula>"VĐ"</formula>
    </cfRule>
    <cfRule type="cellIs" dxfId="255" priority="219" operator="equal">
      <formula>"TH"</formula>
    </cfRule>
  </conditionalFormatting>
  <conditionalFormatting sqref="C132">
    <cfRule type="cellIs" dxfId="254" priority="215" operator="equal">
      <formula>0</formula>
    </cfRule>
  </conditionalFormatting>
  <conditionalFormatting sqref="N132">
    <cfRule type="cellIs" dxfId="253" priority="211" operator="equal">
      <formula>4</formula>
    </cfRule>
    <cfRule type="cellIs" dxfId="252" priority="212" operator="equal">
      <formula>3</formula>
    </cfRule>
    <cfRule type="cellIs" dxfId="251" priority="213" operator="equal">
      <formula>2</formula>
    </cfRule>
    <cfRule type="cellIs" dxfId="250" priority="214" operator="equal">
      <formula>1</formula>
    </cfRule>
  </conditionalFormatting>
  <conditionalFormatting sqref="P140 P138">
    <cfRule type="cellIs" dxfId="249" priority="209" operator="equal">
      <formula>0</formula>
    </cfRule>
  </conditionalFormatting>
  <conditionalFormatting sqref="L138:L140">
    <cfRule type="containsBlanks" dxfId="248" priority="208">
      <formula>LEN(TRIM(L138))=0</formula>
    </cfRule>
  </conditionalFormatting>
  <conditionalFormatting sqref="R140:AA140">
    <cfRule type="expression" dxfId="247" priority="205">
      <formula>$AK140&lt;0</formula>
    </cfRule>
  </conditionalFormatting>
  <conditionalFormatting sqref="J140 J138">
    <cfRule type="cellIs" dxfId="246" priority="204" operator="equal">
      <formula>"TN"</formula>
    </cfRule>
    <cfRule type="cellIs" dxfId="245" priority="206" operator="equal">
      <formula>"VĐ"</formula>
    </cfRule>
    <cfRule type="cellIs" dxfId="244" priority="207" operator="equal">
      <formula>"TH"</formula>
    </cfRule>
  </conditionalFormatting>
  <conditionalFormatting sqref="P139">
    <cfRule type="cellIs" dxfId="243" priority="203" operator="equal">
      <formula>0</formula>
    </cfRule>
  </conditionalFormatting>
  <conditionalFormatting sqref="R139:AA139">
    <cfRule type="expression" dxfId="242" priority="200">
      <formula>$AK139&lt;0</formula>
    </cfRule>
  </conditionalFormatting>
  <conditionalFormatting sqref="J139">
    <cfRule type="cellIs" dxfId="241" priority="199" operator="equal">
      <formula>"TN"</formula>
    </cfRule>
    <cfRule type="cellIs" dxfId="240" priority="201" operator="equal">
      <formula>"VĐ"</formula>
    </cfRule>
    <cfRule type="cellIs" dxfId="239" priority="202" operator="equal">
      <formula>"TH"</formula>
    </cfRule>
  </conditionalFormatting>
  <conditionalFormatting sqref="C138:C140">
    <cfRule type="cellIs" dxfId="238" priority="198" operator="equal">
      <formula>0</formula>
    </cfRule>
  </conditionalFormatting>
  <conditionalFormatting sqref="N138:N140">
    <cfRule type="cellIs" dxfId="237" priority="194" operator="equal">
      <formula>4</formula>
    </cfRule>
    <cfRule type="cellIs" dxfId="236" priority="195" operator="equal">
      <formula>3</formula>
    </cfRule>
    <cfRule type="cellIs" dxfId="235" priority="196" operator="equal">
      <formula>2</formula>
    </cfRule>
    <cfRule type="cellIs" dxfId="234" priority="197" operator="equal">
      <formula>1</formula>
    </cfRule>
  </conditionalFormatting>
  <conditionalFormatting sqref="P137">
    <cfRule type="cellIs" dxfId="233" priority="192" operator="equal">
      <formula>0</formula>
    </cfRule>
  </conditionalFormatting>
  <conditionalFormatting sqref="L137">
    <cfRule type="containsBlanks" dxfId="232" priority="191">
      <formula>LEN(TRIM(L137))=0</formula>
    </cfRule>
  </conditionalFormatting>
  <conditionalFormatting sqref="R137:AA137">
    <cfRule type="expression" dxfId="231" priority="188">
      <formula>$AK137&lt;0</formula>
    </cfRule>
  </conditionalFormatting>
  <conditionalFormatting sqref="J137">
    <cfRule type="cellIs" dxfId="230" priority="187" operator="equal">
      <formula>"TN"</formula>
    </cfRule>
    <cfRule type="cellIs" dxfId="229" priority="189" operator="equal">
      <formula>"VĐ"</formula>
    </cfRule>
    <cfRule type="cellIs" dxfId="228" priority="190" operator="equal">
      <formula>"TH"</formula>
    </cfRule>
  </conditionalFormatting>
  <conditionalFormatting sqref="C137">
    <cfRule type="cellIs" dxfId="227" priority="186" operator="equal">
      <formula>0</formula>
    </cfRule>
  </conditionalFormatting>
  <conditionalFormatting sqref="N137">
    <cfRule type="cellIs" dxfId="226" priority="182" operator="equal">
      <formula>4</formula>
    </cfRule>
    <cfRule type="cellIs" dxfId="225" priority="183" operator="equal">
      <formula>3</formula>
    </cfRule>
    <cfRule type="cellIs" dxfId="224" priority="184" operator="equal">
      <formula>2</formula>
    </cfRule>
    <cfRule type="cellIs" dxfId="223" priority="185" operator="equal">
      <formula>1</formula>
    </cfRule>
  </conditionalFormatting>
  <conditionalFormatting sqref="O145:P145 P143:P144">
    <cfRule type="cellIs" dxfId="222" priority="180" operator="equal">
      <formula>0</formula>
    </cfRule>
  </conditionalFormatting>
  <conditionalFormatting sqref="L143:L145">
    <cfRule type="containsBlanks" dxfId="221" priority="179">
      <formula>LEN(TRIM(L143))=0</formula>
    </cfRule>
  </conditionalFormatting>
  <conditionalFormatting sqref="R143:AA145">
    <cfRule type="expression" dxfId="220" priority="176">
      <formula>$AK143&lt;0</formula>
    </cfRule>
  </conditionalFormatting>
  <conditionalFormatting sqref="J143:J145">
    <cfRule type="cellIs" dxfId="219" priority="175" operator="equal">
      <formula>"TN"</formula>
    </cfRule>
    <cfRule type="cellIs" dxfId="218" priority="177" operator="equal">
      <formula>"VĐ"</formula>
    </cfRule>
    <cfRule type="cellIs" dxfId="217" priority="178" operator="equal">
      <formula>"TH"</formula>
    </cfRule>
  </conditionalFormatting>
  <conditionalFormatting sqref="C143:C150">
    <cfRule type="cellIs" dxfId="216" priority="174" operator="equal">
      <formula>0</formula>
    </cfRule>
  </conditionalFormatting>
  <conditionalFormatting sqref="N143:N145">
    <cfRule type="cellIs" dxfId="215" priority="170" operator="equal">
      <formula>4</formula>
    </cfRule>
    <cfRule type="cellIs" dxfId="214" priority="171" operator="equal">
      <formula>3</formula>
    </cfRule>
    <cfRule type="cellIs" dxfId="213" priority="172" operator="equal">
      <formula>2</formula>
    </cfRule>
    <cfRule type="cellIs" dxfId="212" priority="173" operator="equal">
      <formula>1</formula>
    </cfRule>
  </conditionalFormatting>
  <conditionalFormatting sqref="P141:P142">
    <cfRule type="cellIs" dxfId="211" priority="168" operator="equal">
      <formula>0</formula>
    </cfRule>
  </conditionalFormatting>
  <conditionalFormatting sqref="L141:L142">
    <cfRule type="containsBlanks" dxfId="210" priority="167">
      <formula>LEN(TRIM(L141))=0</formula>
    </cfRule>
  </conditionalFormatting>
  <conditionalFormatting sqref="R141:AA142">
    <cfRule type="expression" dxfId="209" priority="164">
      <formula>$AK141&lt;0</formula>
    </cfRule>
  </conditionalFormatting>
  <conditionalFormatting sqref="J141:J142">
    <cfRule type="cellIs" dxfId="208" priority="163" operator="equal">
      <formula>"TN"</formula>
    </cfRule>
    <cfRule type="cellIs" dxfId="207" priority="165" operator="equal">
      <formula>"VĐ"</formula>
    </cfRule>
    <cfRule type="cellIs" dxfId="206" priority="166" operator="equal">
      <formula>"TH"</formula>
    </cfRule>
  </conditionalFormatting>
  <conditionalFormatting sqref="C141:C142">
    <cfRule type="cellIs" dxfId="205" priority="162" operator="equal">
      <formula>0</formula>
    </cfRule>
  </conditionalFormatting>
  <conditionalFormatting sqref="N141:N142">
    <cfRule type="cellIs" dxfId="204" priority="158" operator="equal">
      <formula>4</formula>
    </cfRule>
    <cfRule type="cellIs" dxfId="203" priority="159" operator="equal">
      <formula>3</formula>
    </cfRule>
    <cfRule type="cellIs" dxfId="202" priority="160" operator="equal">
      <formula>2</formula>
    </cfRule>
    <cfRule type="cellIs" dxfId="201" priority="161" operator="equal">
      <formula>1</formula>
    </cfRule>
  </conditionalFormatting>
  <conditionalFormatting sqref="O150:P150 O148:P148">
    <cfRule type="cellIs" dxfId="200" priority="156" operator="equal">
      <formula>0</formula>
    </cfRule>
  </conditionalFormatting>
  <conditionalFormatting sqref="L148:L150">
    <cfRule type="containsBlanks" dxfId="199" priority="155">
      <formula>LEN(TRIM(L148))=0</formula>
    </cfRule>
  </conditionalFormatting>
  <conditionalFormatting sqref="R150:AA150">
    <cfRule type="expression" dxfId="198" priority="152">
      <formula>$AK150&lt;0</formula>
    </cfRule>
  </conditionalFormatting>
  <conditionalFormatting sqref="J150 J148">
    <cfRule type="cellIs" dxfId="197" priority="151" operator="equal">
      <formula>"TN"</formula>
    </cfRule>
    <cfRule type="cellIs" dxfId="196" priority="153" operator="equal">
      <formula>"VĐ"</formula>
    </cfRule>
    <cfRule type="cellIs" dxfId="195" priority="154" operator="equal">
      <formula>"TH"</formula>
    </cfRule>
  </conditionalFormatting>
  <conditionalFormatting sqref="O149:P149">
    <cfRule type="cellIs" dxfId="194" priority="150" operator="equal">
      <formula>0</formula>
    </cfRule>
  </conditionalFormatting>
  <conditionalFormatting sqref="R149:AA149">
    <cfRule type="expression" dxfId="193" priority="147">
      <formula>$AK149&lt;0</formula>
    </cfRule>
  </conditionalFormatting>
  <conditionalFormatting sqref="J149">
    <cfRule type="cellIs" dxfId="192" priority="146" operator="equal">
      <formula>"TN"</formula>
    </cfRule>
    <cfRule type="cellIs" dxfId="191" priority="148" operator="equal">
      <formula>"VĐ"</formula>
    </cfRule>
    <cfRule type="cellIs" dxfId="190" priority="149" operator="equal">
      <formula>"TH"</formula>
    </cfRule>
  </conditionalFormatting>
  <conditionalFormatting sqref="N148:N150">
    <cfRule type="cellIs" dxfId="189" priority="142" operator="equal">
      <formula>4</formula>
    </cfRule>
    <cfRule type="cellIs" dxfId="188" priority="143" operator="equal">
      <formula>3</formula>
    </cfRule>
    <cfRule type="cellIs" dxfId="187" priority="144" operator="equal">
      <formula>2</formula>
    </cfRule>
    <cfRule type="cellIs" dxfId="186" priority="145" operator="equal">
      <formula>1</formula>
    </cfRule>
  </conditionalFormatting>
  <conditionalFormatting sqref="O146:P147">
    <cfRule type="cellIs" dxfId="185" priority="140" operator="equal">
      <formula>0</formula>
    </cfRule>
  </conditionalFormatting>
  <conditionalFormatting sqref="L146:L147">
    <cfRule type="containsBlanks" dxfId="184" priority="139">
      <formula>LEN(TRIM(L146))=0</formula>
    </cfRule>
  </conditionalFormatting>
  <conditionalFormatting sqref="R146:AA147">
    <cfRule type="expression" dxfId="183" priority="136">
      <formula>$AK146&lt;0</formula>
    </cfRule>
  </conditionalFormatting>
  <conditionalFormatting sqref="J146:J147">
    <cfRule type="cellIs" dxfId="182" priority="135" operator="equal">
      <formula>"TN"</formula>
    </cfRule>
    <cfRule type="cellIs" dxfId="181" priority="137" operator="equal">
      <formula>"VĐ"</formula>
    </cfRule>
    <cfRule type="cellIs" dxfId="180" priority="138" operator="equal">
      <formula>"TH"</formula>
    </cfRule>
  </conditionalFormatting>
  <conditionalFormatting sqref="N146:N147">
    <cfRule type="cellIs" dxfId="179" priority="131" operator="equal">
      <formula>4</formula>
    </cfRule>
    <cfRule type="cellIs" dxfId="178" priority="132" operator="equal">
      <formula>3</formula>
    </cfRule>
    <cfRule type="cellIs" dxfId="177" priority="133" operator="equal">
      <formula>2</formula>
    </cfRule>
    <cfRule type="cellIs" dxfId="176" priority="134" operator="equal">
      <formula>1</formula>
    </cfRule>
  </conditionalFormatting>
  <conditionalFormatting sqref="O153:P153">
    <cfRule type="cellIs" dxfId="175" priority="129" operator="equal">
      <formula>0</formula>
    </cfRule>
  </conditionalFormatting>
  <conditionalFormatting sqref="L153:L154">
    <cfRule type="containsBlanks" dxfId="174" priority="128">
      <formula>LEN(TRIM(L153))=0</formula>
    </cfRule>
  </conditionalFormatting>
  <conditionalFormatting sqref="R153:AA153">
    <cfRule type="expression" dxfId="173" priority="125">
      <formula>$AK153&lt;0</formula>
    </cfRule>
  </conditionalFormatting>
  <conditionalFormatting sqref="J153">
    <cfRule type="cellIs" dxfId="172" priority="124" operator="equal">
      <formula>"TN"</formula>
    </cfRule>
    <cfRule type="cellIs" dxfId="171" priority="126" operator="equal">
      <formula>"VĐ"</formula>
    </cfRule>
    <cfRule type="cellIs" dxfId="170" priority="127" operator="equal">
      <formula>"TH"</formula>
    </cfRule>
  </conditionalFormatting>
  <conditionalFormatting sqref="O154:P154">
    <cfRule type="cellIs" dxfId="169" priority="123" operator="equal">
      <formula>0</formula>
    </cfRule>
  </conditionalFormatting>
  <conditionalFormatting sqref="R154:AA154">
    <cfRule type="expression" dxfId="168" priority="120">
      <formula>$AK154&lt;0</formula>
    </cfRule>
  </conditionalFormatting>
  <conditionalFormatting sqref="J154">
    <cfRule type="cellIs" dxfId="167" priority="119" operator="equal">
      <formula>"TN"</formula>
    </cfRule>
    <cfRule type="cellIs" dxfId="166" priority="121" operator="equal">
      <formula>"VĐ"</formula>
    </cfRule>
    <cfRule type="cellIs" dxfId="165" priority="122" operator="equal">
      <formula>"TH"</formula>
    </cfRule>
  </conditionalFormatting>
  <conditionalFormatting sqref="C153:C154">
    <cfRule type="cellIs" dxfId="164" priority="118" operator="equal">
      <formula>0</formula>
    </cfRule>
  </conditionalFormatting>
  <conditionalFormatting sqref="N153:N154">
    <cfRule type="cellIs" dxfId="163" priority="114" operator="equal">
      <formula>4</formula>
    </cfRule>
    <cfRule type="cellIs" dxfId="162" priority="115" operator="equal">
      <formula>3</formula>
    </cfRule>
    <cfRule type="cellIs" dxfId="161" priority="116" operator="equal">
      <formula>2</formula>
    </cfRule>
    <cfRule type="cellIs" dxfId="160" priority="117" operator="equal">
      <formula>1</formula>
    </cfRule>
  </conditionalFormatting>
  <conditionalFormatting sqref="O151:P152">
    <cfRule type="cellIs" dxfId="159" priority="112" operator="equal">
      <formula>0</formula>
    </cfRule>
  </conditionalFormatting>
  <conditionalFormatting sqref="L151:L152">
    <cfRule type="containsBlanks" dxfId="158" priority="111">
      <formula>LEN(TRIM(L151))=0</formula>
    </cfRule>
  </conditionalFormatting>
  <conditionalFormatting sqref="R151:AA152">
    <cfRule type="expression" dxfId="157" priority="108">
      <formula>$AK151&lt;0</formula>
    </cfRule>
  </conditionalFormatting>
  <conditionalFormatting sqref="J151:J152">
    <cfRule type="cellIs" dxfId="156" priority="107" operator="equal">
      <formula>"TN"</formula>
    </cfRule>
    <cfRule type="cellIs" dxfId="155" priority="109" operator="equal">
      <formula>"VĐ"</formula>
    </cfRule>
    <cfRule type="cellIs" dxfId="154" priority="110" operator="equal">
      <formula>"TH"</formula>
    </cfRule>
  </conditionalFormatting>
  <conditionalFormatting sqref="C151:C152">
    <cfRule type="cellIs" dxfId="153" priority="106" operator="equal">
      <formula>0</formula>
    </cfRule>
  </conditionalFormatting>
  <conditionalFormatting sqref="N151:N152">
    <cfRule type="cellIs" dxfId="152" priority="102" operator="equal">
      <formula>4</formula>
    </cfRule>
    <cfRule type="cellIs" dxfId="151" priority="103" operator="equal">
      <formula>3</formula>
    </cfRule>
    <cfRule type="cellIs" dxfId="150" priority="104" operator="equal">
      <formula>2</formula>
    </cfRule>
    <cfRule type="cellIs" dxfId="149" priority="105" operator="equal">
      <formula>1</formula>
    </cfRule>
  </conditionalFormatting>
  <conditionalFormatting sqref="O136 Q136">
    <cfRule type="cellIs" dxfId="148" priority="100" operator="equal">
      <formula>0</formula>
    </cfRule>
  </conditionalFormatting>
  <conditionalFormatting sqref="R136:AA136">
    <cfRule type="expression" dxfId="147" priority="99">
      <formula>$AK136&lt;0</formula>
    </cfRule>
  </conditionalFormatting>
  <conditionalFormatting sqref="P136">
    <cfRule type="cellIs" dxfId="146" priority="97" operator="equal">
      <formula>0</formula>
    </cfRule>
  </conditionalFormatting>
  <conditionalFormatting sqref="L136">
    <cfRule type="containsBlanks" dxfId="145" priority="96">
      <formula>LEN(TRIM(L136))=0</formula>
    </cfRule>
  </conditionalFormatting>
  <conditionalFormatting sqref="J136">
    <cfRule type="cellIs" dxfId="144" priority="93" operator="equal">
      <formula>"TN"</formula>
    </cfRule>
    <cfRule type="cellIs" dxfId="143" priority="94" operator="equal">
      <formula>"VĐ"</formula>
    </cfRule>
    <cfRule type="cellIs" dxfId="142" priority="95" operator="equal">
      <formula>"TH"</formula>
    </cfRule>
  </conditionalFormatting>
  <conditionalFormatting sqref="N136">
    <cfRule type="cellIs" dxfId="141" priority="89" operator="equal">
      <formula>4</formula>
    </cfRule>
    <cfRule type="cellIs" dxfId="140" priority="90" operator="equal">
      <formula>3</formula>
    </cfRule>
    <cfRule type="cellIs" dxfId="139" priority="91" operator="equal">
      <formula>2</formula>
    </cfRule>
    <cfRule type="cellIs" dxfId="138" priority="92" operator="equal">
      <formula>1</formula>
    </cfRule>
  </conditionalFormatting>
  <conditionalFormatting sqref="L88 L90">
    <cfRule type="containsBlanks" dxfId="137" priority="88">
      <formula>LEN(TRIM(L88))=0</formula>
    </cfRule>
  </conditionalFormatting>
  <conditionalFormatting sqref="L89 L91">
    <cfRule type="containsBlanks" dxfId="136" priority="87">
      <formula>LEN(TRIM(L89))=0</formula>
    </cfRule>
  </conditionalFormatting>
  <conditionalFormatting sqref="L66">
    <cfRule type="containsBlanks" dxfId="135" priority="86">
      <formula>LEN(TRIM(L66))=0</formula>
    </cfRule>
  </conditionalFormatting>
  <conditionalFormatting sqref="O53:Q54">
    <cfRule type="cellIs" dxfId="134" priority="85" operator="equal">
      <formula>0</formula>
    </cfRule>
  </conditionalFormatting>
  <conditionalFormatting sqref="L53:L54">
    <cfRule type="containsBlanks" dxfId="133" priority="84">
      <formula>LEN(TRIM(L53))=0</formula>
    </cfRule>
  </conditionalFormatting>
  <conditionalFormatting sqref="R53:AA54">
    <cfRule type="expression" dxfId="132" priority="81">
      <formula>$AK53&lt;0</formula>
    </cfRule>
  </conditionalFormatting>
  <conditionalFormatting sqref="J53:J54">
    <cfRule type="cellIs" dxfId="131" priority="80" operator="equal">
      <formula>"TN"</formula>
    </cfRule>
    <cfRule type="cellIs" dxfId="130" priority="82" operator="equal">
      <formula>"VĐ"</formula>
    </cfRule>
    <cfRule type="cellIs" dxfId="129" priority="83" operator="equal">
      <formula>"TH"</formula>
    </cfRule>
  </conditionalFormatting>
  <conditionalFormatting sqref="C53:C54">
    <cfRule type="cellIs" dxfId="128" priority="79" operator="equal">
      <formula>0</formula>
    </cfRule>
  </conditionalFormatting>
  <conditionalFormatting sqref="N53:N54">
    <cfRule type="cellIs" dxfId="127" priority="75" operator="equal">
      <formula>4</formula>
    </cfRule>
    <cfRule type="cellIs" dxfId="126" priority="76" operator="equal">
      <formula>3</formula>
    </cfRule>
    <cfRule type="cellIs" dxfId="125" priority="77" operator="equal">
      <formula>2</formula>
    </cfRule>
    <cfRule type="cellIs" dxfId="124" priority="78" operator="equal">
      <formula>1</formula>
    </cfRule>
  </conditionalFormatting>
  <conditionalFormatting sqref="P57:Q57">
    <cfRule type="cellIs" dxfId="123" priority="73" operator="equal">
      <formula>0</formula>
    </cfRule>
  </conditionalFormatting>
  <conditionalFormatting sqref="L57">
    <cfRule type="containsBlanks" dxfId="122" priority="72">
      <formula>LEN(TRIM(L57))=0</formula>
    </cfRule>
  </conditionalFormatting>
  <conditionalFormatting sqref="R57:AA57">
    <cfRule type="expression" dxfId="121" priority="69">
      <formula>$AK57&lt;0</formula>
    </cfRule>
  </conditionalFormatting>
  <conditionalFormatting sqref="J57">
    <cfRule type="cellIs" dxfId="120" priority="68" operator="equal">
      <formula>"TN"</formula>
    </cfRule>
    <cfRule type="cellIs" dxfId="119" priority="70" operator="equal">
      <formula>"VĐ"</formula>
    </cfRule>
    <cfRule type="cellIs" dxfId="118" priority="71" operator="equal">
      <formula>"TH"</formula>
    </cfRule>
  </conditionalFormatting>
  <conditionalFormatting sqref="C57">
    <cfRule type="cellIs" dxfId="117" priority="67" operator="equal">
      <formula>0</formula>
    </cfRule>
  </conditionalFormatting>
  <conditionalFormatting sqref="N57">
    <cfRule type="cellIs" dxfId="116" priority="63" operator="equal">
      <formula>4</formula>
    </cfRule>
    <cfRule type="cellIs" dxfId="115" priority="64" operator="equal">
      <formula>3</formula>
    </cfRule>
    <cfRule type="cellIs" dxfId="114" priority="65" operator="equal">
      <formula>2</formula>
    </cfRule>
    <cfRule type="cellIs" dxfId="113" priority="66" operator="equal">
      <formula>1</formula>
    </cfRule>
  </conditionalFormatting>
  <conditionalFormatting sqref="K18 C18 O18:Q18">
    <cfRule type="cellIs" dxfId="112" priority="61" operator="equal">
      <formula>0</formula>
    </cfRule>
  </conditionalFormatting>
  <conditionalFormatting sqref="R18:AA18">
    <cfRule type="expression" dxfId="111" priority="60">
      <formula>$AK18&lt;0</formula>
    </cfRule>
  </conditionalFormatting>
  <conditionalFormatting sqref="C29">
    <cfRule type="cellIs" dxfId="110" priority="59" operator="equal">
      <formula>0</formula>
    </cfRule>
  </conditionalFormatting>
  <conditionalFormatting sqref="N11:N29">
    <cfRule type="cellIs" dxfId="109" priority="55" operator="equal">
      <formula>4</formula>
    </cfRule>
    <cfRule type="cellIs" dxfId="108" priority="56" operator="equal">
      <formula>3</formula>
    </cfRule>
    <cfRule type="cellIs" dxfId="107" priority="57" operator="equal">
      <formula>2</formula>
    </cfRule>
    <cfRule type="cellIs" dxfId="106" priority="58" operator="equal">
      <formula>1</formula>
    </cfRule>
  </conditionalFormatting>
  <conditionalFormatting sqref="K29 O29:Q29">
    <cfRule type="cellIs" dxfId="105" priority="54" operator="equal">
      <formula>0</formula>
    </cfRule>
  </conditionalFormatting>
  <conditionalFormatting sqref="J29">
    <cfRule type="cellIs" dxfId="104" priority="50" operator="equal">
      <formula>"VĐ"</formula>
    </cfRule>
    <cfRule type="cellIs" dxfId="103" priority="51" operator="equal">
      <formula>"TH"</formula>
    </cfRule>
  </conditionalFormatting>
  <conditionalFormatting sqref="J29">
    <cfRule type="cellIs" dxfId="102" priority="49" operator="equal">
      <formula>"TN"</formula>
    </cfRule>
    <cfRule type="cellIs" dxfId="101" priority="52" operator="equal">
      <formula>"VĐ"</formula>
    </cfRule>
    <cfRule type="cellIs" dxfId="100" priority="53" operator="equal">
      <formula>"TH"</formula>
    </cfRule>
  </conditionalFormatting>
  <conditionalFormatting sqref="K13 O13:Q13">
    <cfRule type="cellIs" dxfId="99" priority="47" operator="equal">
      <formula>0</formula>
    </cfRule>
  </conditionalFormatting>
  <conditionalFormatting sqref="R13:AA13">
    <cfRule type="expression" dxfId="98" priority="44">
      <formula>$AK13&lt;0</formula>
    </cfRule>
  </conditionalFormatting>
  <conditionalFormatting sqref="J13">
    <cfRule type="cellIs" dxfId="97" priority="42" operator="equal">
      <formula>"VĐ"</formula>
    </cfRule>
    <cfRule type="cellIs" dxfId="96" priority="43" operator="equal">
      <formula>"TH"</formula>
    </cfRule>
  </conditionalFormatting>
  <conditionalFormatting sqref="J13">
    <cfRule type="cellIs" dxfId="95" priority="41" operator="equal">
      <formula>"TN"</formula>
    </cfRule>
    <cfRule type="cellIs" dxfId="94" priority="45" operator="equal">
      <formula>"VĐ"</formula>
    </cfRule>
    <cfRule type="cellIs" dxfId="93" priority="46" operator="equal">
      <formula>"TH"</formula>
    </cfRule>
  </conditionalFormatting>
  <conditionalFormatting sqref="C13">
    <cfRule type="cellIs" dxfId="92" priority="40" operator="equal">
      <formula>0</formula>
    </cfRule>
  </conditionalFormatting>
  <conditionalFormatting sqref="K12 O12:Q12">
    <cfRule type="cellIs" dxfId="91" priority="39" operator="equal">
      <formula>0</formula>
    </cfRule>
  </conditionalFormatting>
  <conditionalFormatting sqref="R12:AA12">
    <cfRule type="expression" dxfId="90" priority="36">
      <formula>$AK12&lt;0</formula>
    </cfRule>
  </conditionalFormatting>
  <conditionalFormatting sqref="J12">
    <cfRule type="cellIs" dxfId="89" priority="34" operator="equal">
      <formula>"VĐ"</formula>
    </cfRule>
    <cfRule type="cellIs" dxfId="88" priority="35" operator="equal">
      <formula>"TH"</formula>
    </cfRule>
  </conditionalFormatting>
  <conditionalFormatting sqref="J12">
    <cfRule type="cellIs" dxfId="87" priority="33" operator="equal">
      <formula>"TN"</formula>
    </cfRule>
    <cfRule type="cellIs" dxfId="86" priority="37" operator="equal">
      <formula>"VĐ"</formula>
    </cfRule>
    <cfRule type="cellIs" dxfId="85" priority="38" operator="equal">
      <formula>"TH"</formula>
    </cfRule>
  </conditionalFormatting>
  <conditionalFormatting sqref="C12">
    <cfRule type="cellIs" dxfId="84" priority="32" operator="equal">
      <formula>0</formula>
    </cfRule>
  </conditionalFormatting>
  <conditionalFormatting sqref="K11 O11:Q11">
    <cfRule type="cellIs" dxfId="83" priority="31" operator="equal">
      <formula>0</formula>
    </cfRule>
  </conditionalFormatting>
  <conditionalFormatting sqref="R11:AA11">
    <cfRule type="expression" dxfId="82" priority="28">
      <formula>$AK11&lt;0</formula>
    </cfRule>
  </conditionalFormatting>
  <conditionalFormatting sqref="J11">
    <cfRule type="cellIs" dxfId="81" priority="26" operator="equal">
      <formula>"VĐ"</formula>
    </cfRule>
    <cfRule type="cellIs" dxfId="80" priority="27" operator="equal">
      <formula>"TH"</formula>
    </cfRule>
  </conditionalFormatting>
  <conditionalFormatting sqref="J11">
    <cfRule type="cellIs" dxfId="79" priority="25" operator="equal">
      <formula>"TN"</formula>
    </cfRule>
    <cfRule type="cellIs" dxfId="78" priority="29" operator="equal">
      <formula>"VĐ"</formula>
    </cfRule>
    <cfRule type="cellIs" dxfId="77" priority="30" operator="equal">
      <formula>"TH"</formula>
    </cfRule>
  </conditionalFormatting>
  <conditionalFormatting sqref="C11">
    <cfRule type="cellIs" dxfId="76" priority="24" operator="equal">
      <formula>0</formula>
    </cfRule>
  </conditionalFormatting>
  <conditionalFormatting sqref="C23 K23 O23:Q23">
    <cfRule type="cellIs" dxfId="75" priority="23" operator="equal">
      <formula>0</formula>
    </cfRule>
  </conditionalFormatting>
  <conditionalFormatting sqref="R23:AA23">
    <cfRule type="expression" dxfId="74" priority="22">
      <formula>$AK23&lt;0</formula>
    </cfRule>
  </conditionalFormatting>
  <conditionalFormatting sqref="L11">
    <cfRule type="containsBlanks" dxfId="73" priority="21">
      <formula>LEN(TRIM(L11))=0</formula>
    </cfRule>
  </conditionalFormatting>
  <conditionalFormatting sqref="J16:J18">
    <cfRule type="cellIs" dxfId="72" priority="17" operator="equal">
      <formula>"VĐ"</formula>
    </cfRule>
    <cfRule type="cellIs" dxfId="71" priority="18" operator="equal">
      <formula>"TH"</formula>
    </cfRule>
  </conditionalFormatting>
  <conditionalFormatting sqref="J16:J18">
    <cfRule type="cellIs" dxfId="70" priority="16" operator="equal">
      <formula>"TN"</formula>
    </cfRule>
    <cfRule type="cellIs" dxfId="69" priority="19" operator="equal">
      <formula>"VĐ"</formula>
    </cfRule>
    <cfRule type="cellIs" dxfId="68" priority="20" operator="equal">
      <formula>"TH"</formula>
    </cfRule>
  </conditionalFormatting>
  <conditionalFormatting sqref="J24">
    <cfRule type="cellIs" dxfId="67" priority="12" operator="equal">
      <formula>"VĐ"</formula>
    </cfRule>
    <cfRule type="cellIs" dxfId="66" priority="13" operator="equal">
      <formula>"TH"</formula>
    </cfRule>
  </conditionalFormatting>
  <conditionalFormatting sqref="J24">
    <cfRule type="cellIs" dxfId="65" priority="11" operator="equal">
      <formula>"TN"</formula>
    </cfRule>
    <cfRule type="cellIs" dxfId="64" priority="14" operator="equal">
      <formula>"VĐ"</formula>
    </cfRule>
    <cfRule type="cellIs" dxfId="63" priority="15" operator="equal">
      <formula>"TH"</formula>
    </cfRule>
  </conditionalFormatting>
  <conditionalFormatting sqref="J26">
    <cfRule type="cellIs" dxfId="62" priority="7" operator="equal">
      <formula>"VĐ"</formula>
    </cfRule>
    <cfRule type="cellIs" dxfId="61" priority="8" operator="equal">
      <formula>"TH"</formula>
    </cfRule>
  </conditionalFormatting>
  <conditionalFormatting sqref="J26">
    <cfRule type="cellIs" dxfId="60" priority="6" operator="equal">
      <formula>"TN"</formula>
    </cfRule>
    <cfRule type="cellIs" dxfId="59" priority="9" operator="equal">
      <formula>"VĐ"</formula>
    </cfRule>
    <cfRule type="cellIs" dxfId="58" priority="10" operator="equal">
      <formula>"TH"</formula>
    </cfRule>
  </conditionalFormatting>
  <conditionalFormatting sqref="J23">
    <cfRule type="cellIs" dxfId="57" priority="3" operator="equal">
      <formula>"TN"</formula>
    </cfRule>
    <cfRule type="cellIs" dxfId="56" priority="4" operator="equal">
      <formula>"VĐ"</formula>
    </cfRule>
    <cfRule type="cellIs" dxfId="55" priority="5" operator="equal">
      <formula>"TH"</formula>
    </cfRule>
  </conditionalFormatting>
  <conditionalFormatting sqref="L12:L31">
    <cfRule type="containsBlanks" dxfId="0" priority="1">
      <formula>LEN(TRIM(L12))=0</formula>
    </cfRule>
  </conditionalFormatting>
  <printOptions horizontalCentered="1"/>
  <pageMargins left="0.196850393700787" right="0.196850393700787" top="0.59055118110236204" bottom="0.196850393700787" header="0.118110236220472" footer="0.118110236220472"/>
  <pageSetup paperSize="9" scale="65" orientation="landscape" r:id="rId1"/>
  <colBreaks count="1" manualBreakCount="1">
    <brk id="31" min="4" max="580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1" id="{15129901-9BB1-4FBF-85DE-B7C0A6730A6A}">
            <xm:f>COUNTIF('[lich thi.22.23.Manh.xlsx]NOTE'!#REF!,$N159)=0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N159:N161</xm:sqref>
        </x14:conditionalFormatting>
        <x14:conditionalFormatting xmlns:xm="http://schemas.microsoft.com/office/excel/2006/main">
          <x14:cfRule type="expression" priority="760" id="{09103789-8E6C-4EEA-8E17-A4121D10DA8B}">
            <xm:f>COUNTIF('C:\Users\Administrator\Documents\BANG TONG HOP\[14.11.xlsx]NOTE'!#REF!,$N31)=0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N158 N55:N56 N31:N52 N58:N61 N78:N79</xm:sqref>
        </x14:conditionalFormatting>
        <x14:conditionalFormatting xmlns:xm="http://schemas.microsoft.com/office/excel/2006/main">
          <x14:cfRule type="expression" priority="724" id="{9308BF8E-7141-4705-BF4E-9BC00A17C12C}">
            <xm:f>COUNTIF('C:\Users\Administrator\Documents\BANG TONG HOP\[14.11.xlsx]NOTE'!#REF!,$N30)=0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expression" priority="706" id="{C7E96D7E-3A2F-49E5-8EE8-3FF8DB6BD4C5}">
            <xm:f>COUNTIF('C:\Users\Administrator\Documents\BANG TONG HOP\[14.11.xlsx]NOTE'!#REF!,$N63)=0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N63:N65</xm:sqref>
        </x14:conditionalFormatting>
        <x14:conditionalFormatting xmlns:xm="http://schemas.microsoft.com/office/excel/2006/main">
          <x14:cfRule type="expression" priority="694" id="{BF2F17F7-22E7-4AB5-BA4F-059F1730F187}">
            <xm:f>COUNTIF('C:\Users\Administrator\Documents\BANG TONG HOP\[14.11.xlsx]NOTE'!#REF!,$N62)=0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N62</xm:sqref>
        </x14:conditionalFormatting>
        <x14:conditionalFormatting xmlns:xm="http://schemas.microsoft.com/office/excel/2006/main">
          <x14:cfRule type="expression" priority="677" id="{36938486-10DD-4DC1-B056-848AE8F1B728}">
            <xm:f>COUNTIF('C:\Users\Administrator\Documents\BANG TONG HOP\[14.11.xlsx]NOTE'!#REF!,$N68)=0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N68:N70</xm:sqref>
        </x14:conditionalFormatting>
        <x14:conditionalFormatting xmlns:xm="http://schemas.microsoft.com/office/excel/2006/main">
          <x14:cfRule type="expression" priority="665" id="{6C7EB768-6468-4813-9EE6-CA4C5988C7B4}">
            <xm:f>COUNTIF('C:\Users\Administrator\Documents\BANG TONG HOP\[14.11.xlsx]NOTE'!#REF!,$N67)=0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N67</xm:sqref>
        </x14:conditionalFormatting>
        <x14:conditionalFormatting xmlns:xm="http://schemas.microsoft.com/office/excel/2006/main">
          <x14:cfRule type="expression" priority="653" id="{04BA4910-69A8-4342-AAEC-23A9CFCC7996}">
            <xm:f>COUNTIF('C:\Users\Administrator\Documents\BANG TONG HOP\[14.11.xlsx]NOTE'!#REF!,$N157)=0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N157</xm:sqref>
        </x14:conditionalFormatting>
        <x14:conditionalFormatting xmlns:xm="http://schemas.microsoft.com/office/excel/2006/main">
          <x14:cfRule type="expression" priority="641" id="{D767B4E7-6C27-4E44-9CC8-606D66DD60EE}">
            <xm:f>COUNTIF('C:\Users\Administrator\Documents\BANG TONG HOP\[14.11.xlsx]NOTE'!#REF!,$N84)=0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N84 N156</xm:sqref>
        </x14:conditionalFormatting>
        <x14:conditionalFormatting xmlns:xm="http://schemas.microsoft.com/office/excel/2006/main">
          <x14:cfRule type="expression" priority="630" id="{3024E55F-D13B-4295-A983-9CA3DC60D6EF}">
            <xm:f>COUNTIF('C:\Users\Administrator\Documents\BANG TONG HOP\[14.11.xlsx]NOTE'!#REF!,$N73)=0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N73:N75</xm:sqref>
        </x14:conditionalFormatting>
        <x14:conditionalFormatting xmlns:xm="http://schemas.microsoft.com/office/excel/2006/main">
          <x14:cfRule type="expression" priority="618" id="{04865A95-D81E-45C8-AE45-022FC81A0B9B}">
            <xm:f>COUNTIF('C:\Users\Administrator\Documents\BANG TONG HOP\[14.11.xlsx]NOTE'!#REF!,$N71)=0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N71:N72</xm:sqref>
        </x14:conditionalFormatting>
        <x14:conditionalFormatting xmlns:xm="http://schemas.microsoft.com/office/excel/2006/main">
          <x14:cfRule type="expression" priority="602" id="{553A1B0C-1232-4ECB-925D-2F07C97E8668}">
            <xm:f>COUNTIF('C:\Users\Administrator\Documents\BANG TONG HOP\[14.11.xlsx]NOTE'!#REF!,$N76)=0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N76:N77</xm:sqref>
        </x14:conditionalFormatting>
        <x14:conditionalFormatting xmlns:xm="http://schemas.microsoft.com/office/excel/2006/main">
          <x14:cfRule type="expression" priority="586" id="{B338E522-C930-4BC0-9873-27631E5D7D5E}">
            <xm:f>COUNTIF('C:\Users\Administrator\Documents\BANG TONG HOP\[14.11.xlsx]NOTE'!#REF!,$N82)=0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N82:N83</xm:sqref>
        </x14:conditionalFormatting>
        <x14:conditionalFormatting xmlns:xm="http://schemas.microsoft.com/office/excel/2006/main">
          <x14:cfRule type="expression" priority="575" id="{5C3F6ED0-D9F6-490E-B3A4-69A4778FA5A5}">
            <xm:f>COUNTIF('C:\Users\Administrator\Documents\BANG TONG HOP\[14.11.xlsx]NOTE'!#REF!,$N80)=0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N80:N81</xm:sqref>
        </x14:conditionalFormatting>
        <x14:conditionalFormatting xmlns:xm="http://schemas.microsoft.com/office/excel/2006/main">
          <x14:cfRule type="expression" priority="572" id="{4A735A25-C344-4D6F-BE64-24E2D5F9A17D}">
            <xm:f>COUNTIF('C:\Users\Administrator\Documents\BANG TONG HOP\[14.11.xlsx]NOTE'!#REF!,$N66)=0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N66</xm:sqref>
        </x14:conditionalFormatting>
        <x14:conditionalFormatting xmlns:xm="http://schemas.microsoft.com/office/excel/2006/main">
          <x14:cfRule type="expression" priority="546" id="{31191435-41CA-4513-ABEF-B9DC99FE6374}">
            <xm:f>COUNTIF('C:\Users\Administrator\Documents\BANG TONG HOP\[14.11.xlsx]NOTE'!#REF!,$N86)=0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N86:N88</xm:sqref>
        </x14:conditionalFormatting>
        <x14:conditionalFormatting xmlns:xm="http://schemas.microsoft.com/office/excel/2006/main">
          <x14:cfRule type="expression" priority="534" id="{AD994463-A84F-4BD3-8BD9-5DA4892DEB06}">
            <xm:f>COUNTIF('C:\Users\Administrator\Documents\BANG TONG HOP\[14.11.xlsx]NOTE'!#REF!,$N85)=0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N85</xm:sqref>
        </x14:conditionalFormatting>
        <x14:conditionalFormatting xmlns:xm="http://schemas.microsoft.com/office/excel/2006/main">
          <x14:cfRule type="expression" priority="517" id="{9CB99084-2E69-43A4-A7F8-C929FFB2478D}">
            <xm:f>COUNTIF('C:\Users\Administrator\Documents\BANG TONG HOP\[14.11.xlsx]NOTE'!#REF!,$N91)=0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N91:N93</xm:sqref>
        </x14:conditionalFormatting>
        <x14:conditionalFormatting xmlns:xm="http://schemas.microsoft.com/office/excel/2006/main">
          <x14:cfRule type="expression" priority="506" id="{F9A72E6F-4F04-4E83-A217-17D4870B265B}">
            <xm:f>COUNTIF('C:\Users\Administrator\Documents\BANG TONG HOP\[14.11.xlsx]NOTE'!#REF!,$N90)=0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N90</xm:sqref>
        </x14:conditionalFormatting>
        <x14:conditionalFormatting xmlns:xm="http://schemas.microsoft.com/office/excel/2006/main">
          <x14:cfRule type="expression" priority="494" id="{C33E6AC6-597A-4FFF-9B8D-D5E335A788BC}">
            <xm:f>COUNTIF('C:\Users\Administrator\Documents\BANG TONG HOP\[14.11.xlsx]NOTE'!#REF!,$N155)=0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N155</xm:sqref>
        </x14:conditionalFormatting>
        <x14:conditionalFormatting xmlns:xm="http://schemas.microsoft.com/office/excel/2006/main">
          <x14:cfRule type="expression" priority="482" id="{15D88DB9-5F07-4434-B8A9-A93D0A2103F5}">
            <xm:f>COUNTIF('C:\Users\Administrator\Documents\BANG TONG HOP\[14.11.xlsx]NOTE'!#REF!,$N96)=0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N96:N98</xm:sqref>
        </x14:conditionalFormatting>
        <x14:conditionalFormatting xmlns:xm="http://schemas.microsoft.com/office/excel/2006/main">
          <x14:cfRule type="expression" priority="470" id="{D00E97F4-5C1B-4B74-811B-9119B8B6B299}">
            <xm:f>COUNTIF('C:\Users\Administrator\Documents\BANG TONG HOP\[14.11.xlsx]NOTE'!#REF!,$N94)=0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N94:N95</xm:sqref>
        </x14:conditionalFormatting>
        <x14:conditionalFormatting xmlns:xm="http://schemas.microsoft.com/office/excel/2006/main">
          <x14:cfRule type="expression" priority="454" id="{569BD844-EE94-4F1D-B840-18D91C7058B6}">
            <xm:f>COUNTIF('C:\Users\Administrator\Documents\BANG TONG HOP\[14.11.xlsx]NOTE'!#REF!,$N101)=0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N101:N103</xm:sqref>
        </x14:conditionalFormatting>
        <x14:conditionalFormatting xmlns:xm="http://schemas.microsoft.com/office/excel/2006/main">
          <x14:cfRule type="expression" priority="443" id="{9A604D67-9A68-4E94-9900-0877C5790286}">
            <xm:f>COUNTIF('C:\Users\Administrator\Documents\BANG TONG HOP\[14.11.xlsx]NOTE'!#REF!,$N99)=0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N99:N100</xm:sqref>
        </x14:conditionalFormatting>
        <x14:conditionalFormatting xmlns:xm="http://schemas.microsoft.com/office/excel/2006/main">
          <x14:cfRule type="expression" priority="426" id="{7BBC5FB3-AA9A-4191-B4F2-9A0880308510}">
            <xm:f>COUNTIF('C:\Users\Administrator\Documents\BANG TONG HOP\[14.11.xlsx]NOTE'!#REF!,$N106)=0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N106:N107</xm:sqref>
        </x14:conditionalFormatting>
        <x14:conditionalFormatting xmlns:xm="http://schemas.microsoft.com/office/excel/2006/main">
          <x14:cfRule type="expression" priority="414" id="{D20205A0-C3A1-4A0A-9039-1883E294D81A}">
            <xm:f>COUNTIF('C:\Users\Administrator\Documents\BANG TONG HOP\[14.11.xlsx]NOTE'!#REF!,$N104)=0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N104:N105</xm:sqref>
        </x14:conditionalFormatting>
        <x14:conditionalFormatting xmlns:xm="http://schemas.microsoft.com/office/excel/2006/main">
          <x14:cfRule type="expression" priority="411" id="{44B84556-3295-45CE-8B27-47F923FFCAD1}">
            <xm:f>COUNTIF('C:\Users\Administrator\Documents\BANG TONG HOP\[14.11.xlsx]NOTE'!#REF!,$N89)=0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N89</xm:sqref>
        </x14:conditionalFormatting>
        <x14:conditionalFormatting xmlns:xm="http://schemas.microsoft.com/office/excel/2006/main">
          <x14:cfRule type="expression" priority="385" id="{457821FC-8B29-48A5-83CD-55187412E2A3}">
            <xm:f>COUNTIF('C:\Users\Administrator\Documents\BANG TONG HOP\[14.11.xlsx]NOTE'!#REF!,$N109)=0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N109:N111</xm:sqref>
        </x14:conditionalFormatting>
        <x14:conditionalFormatting xmlns:xm="http://schemas.microsoft.com/office/excel/2006/main">
          <x14:cfRule type="expression" priority="373" id="{F01763F0-C070-461F-8E9C-BD13ECFA2D37}">
            <xm:f>COUNTIF('C:\Users\Administrator\Documents\BANG TONG HOP\[14.11.xlsx]NOTE'!#REF!,$N108)=0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N108</xm:sqref>
        </x14:conditionalFormatting>
        <x14:conditionalFormatting xmlns:xm="http://schemas.microsoft.com/office/excel/2006/main">
          <x14:cfRule type="expression" priority="356" id="{67C36C83-29C0-4C1E-BDDD-36A486EF1D59}">
            <xm:f>COUNTIF('C:\Users\Administrator\Documents\BANG TONG HOP\[14.11.xlsx]NOTE'!#REF!,$N114)=0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N114:N116</xm:sqref>
        </x14:conditionalFormatting>
        <x14:conditionalFormatting xmlns:xm="http://schemas.microsoft.com/office/excel/2006/main">
          <x14:cfRule type="expression" priority="344" id="{9D0C998A-8C9B-4387-B75E-11DF80E337EB}">
            <xm:f>COUNTIF('C:\Users\Administrator\Documents\BANG TONG HOP\[14.11.xlsx]NOTE'!#REF!,$N113)=0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N113</xm:sqref>
        </x14:conditionalFormatting>
        <x14:conditionalFormatting xmlns:xm="http://schemas.microsoft.com/office/excel/2006/main">
          <x14:cfRule type="expression" priority="332" id="{1B4B3DE5-F7D7-47A1-A2FC-C79EE64D5A9B}">
            <xm:f>COUNTIF('C:\Users\Administrator\Documents\BANG TONG HOP\[14.11.xlsx]NOTE'!#REF!,$N131)=0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N131</xm:sqref>
        </x14:conditionalFormatting>
        <x14:conditionalFormatting xmlns:xm="http://schemas.microsoft.com/office/excel/2006/main">
          <x14:cfRule type="expression" priority="320" id="{EC8C6E79-1E3F-4C28-996F-1F95190B6C18}">
            <xm:f>COUNTIF('C:\Users\Administrator\Documents\BANG TONG HOP\[14.11.xlsx]NOTE'!#REF!,$N119)=0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N119:N121</xm:sqref>
        </x14:conditionalFormatting>
        <x14:conditionalFormatting xmlns:xm="http://schemas.microsoft.com/office/excel/2006/main">
          <x14:cfRule type="expression" priority="308" id="{44CD5CAB-A349-4C3B-9A74-2015E2E97BF1}">
            <xm:f>COUNTIF('C:\Users\Administrator\Documents\BANG TONG HOP\[14.11.xlsx]NOTE'!#REF!,$N117)=0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N117:N118</xm:sqref>
        </x14:conditionalFormatting>
        <x14:conditionalFormatting xmlns:xm="http://schemas.microsoft.com/office/excel/2006/main">
          <x14:cfRule type="expression" priority="292" id="{F8EE0C50-7F72-4B54-A12C-0B3A09D4F5D6}">
            <xm:f>COUNTIF('C:\Users\Administrator\Documents\BANG TONG HOP\[14.11.xlsx]NOTE'!#REF!,$N124)=0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N124:N126</xm:sqref>
        </x14:conditionalFormatting>
        <x14:conditionalFormatting xmlns:xm="http://schemas.microsoft.com/office/excel/2006/main">
          <x14:cfRule type="expression" priority="281" id="{5A88E9A5-EA90-46D7-A36A-D5092E8BD4B6}">
            <xm:f>COUNTIF('C:\Users\Administrator\Documents\BANG TONG HOP\[14.11.xlsx]NOTE'!#REF!,$N122)=0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N122:N123</xm:sqref>
        </x14:conditionalFormatting>
        <x14:conditionalFormatting xmlns:xm="http://schemas.microsoft.com/office/excel/2006/main">
          <x14:cfRule type="expression" priority="264" id="{640683E8-A44B-45A9-80F4-7E67B424F81B}">
            <xm:f>COUNTIF('C:\Users\Administrator\Documents\BANG TONG HOP\[14.11.xlsx]NOTE'!#REF!,$N129)=0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N129:N130</xm:sqref>
        </x14:conditionalFormatting>
        <x14:conditionalFormatting xmlns:xm="http://schemas.microsoft.com/office/excel/2006/main">
          <x14:cfRule type="expression" priority="252" id="{FF9D9941-E726-4EC2-9554-77106AFF187A}">
            <xm:f>COUNTIF('C:\Users\Administrator\Documents\BANG TONG HOP\[14.11.xlsx]NOTE'!#REF!,$N127)=0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N127:N128</xm:sqref>
        </x14:conditionalFormatting>
        <x14:conditionalFormatting xmlns:xm="http://schemas.microsoft.com/office/excel/2006/main">
          <x14:cfRule type="expression" priority="249" id="{0E77F3DC-17ED-430F-A7CF-0C95E81C875D}">
            <xm:f>COUNTIF('C:\Users\Administrator\Documents\BANG TONG HOP\[14.11.xlsx]NOTE'!#REF!,$N112)=0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expression" priority="222" id="{B2A7B310-29BC-479A-9030-D735FF2577A3}">
            <xm:f>COUNTIF('C:\Users\Administrator\Documents\BANG TONG HOP\[14.11.xlsx]NOTE'!#REF!,$N133)=0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N133:N135</xm:sqref>
        </x14:conditionalFormatting>
        <x14:conditionalFormatting xmlns:xm="http://schemas.microsoft.com/office/excel/2006/main">
          <x14:cfRule type="expression" priority="210" id="{078E857F-0DE2-44F4-B254-74FB36D86CD8}">
            <xm:f>COUNTIF('C:\Users\Administrator\Documents\BANG TONG HOP\[14.11.xlsx]NOTE'!#REF!,$N132)=0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N132</xm:sqref>
        </x14:conditionalFormatting>
        <x14:conditionalFormatting xmlns:xm="http://schemas.microsoft.com/office/excel/2006/main">
          <x14:cfRule type="expression" priority="193" id="{162EE0CD-CCB6-4BC7-BD7F-B59C9941E257}">
            <xm:f>COUNTIF('C:\Users\Administrator\Documents\BANG TONG HOP\[14.11.xlsx]NOTE'!#REF!,$N138)=0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N138:N140</xm:sqref>
        </x14:conditionalFormatting>
        <x14:conditionalFormatting xmlns:xm="http://schemas.microsoft.com/office/excel/2006/main">
          <x14:cfRule type="expression" priority="181" id="{6FA60A15-C652-457A-A8E0-74B30A33218C}">
            <xm:f>COUNTIF('C:\Users\Administrator\Documents\BANG TONG HOP\[14.11.xlsx]NOTE'!#REF!,$N137)=0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N137</xm:sqref>
        </x14:conditionalFormatting>
        <x14:conditionalFormatting xmlns:xm="http://schemas.microsoft.com/office/excel/2006/main">
          <x14:cfRule type="expression" priority="169" id="{AE1B31C1-E93E-4DA4-B508-468E098C3CA9}">
            <xm:f>COUNTIF('C:\Users\Administrator\Documents\BANG TONG HOP\[14.11.xlsx]NOTE'!#REF!,$N143)=0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N143:N145</xm:sqref>
        </x14:conditionalFormatting>
        <x14:conditionalFormatting xmlns:xm="http://schemas.microsoft.com/office/excel/2006/main">
          <x14:cfRule type="expression" priority="157" id="{EF95EFEE-CC23-4114-BD72-5824DF5A0A0C}">
            <xm:f>COUNTIF('C:\Users\Administrator\Documents\BANG TONG HOP\[14.11.xlsx]NOTE'!#REF!,$N141)=0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N141:N142</xm:sqref>
        </x14:conditionalFormatting>
        <x14:conditionalFormatting xmlns:xm="http://schemas.microsoft.com/office/excel/2006/main">
          <x14:cfRule type="expression" priority="141" id="{68106123-690E-4481-80D9-A1E68E6AD88E}">
            <xm:f>COUNTIF('C:\Users\Administrator\Documents\BANG TONG HOP\[14.11.xlsx]NOTE'!#REF!,$N148)=0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N148:N150</xm:sqref>
        </x14:conditionalFormatting>
        <x14:conditionalFormatting xmlns:xm="http://schemas.microsoft.com/office/excel/2006/main">
          <x14:cfRule type="expression" priority="130" id="{7A0119C4-CE0E-41BA-968E-EF788931B44F}">
            <xm:f>COUNTIF('C:\Users\Administrator\Documents\BANG TONG HOP\[14.11.xlsx]NOTE'!#REF!,$N146)=0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N146:N147</xm:sqref>
        </x14:conditionalFormatting>
        <x14:conditionalFormatting xmlns:xm="http://schemas.microsoft.com/office/excel/2006/main">
          <x14:cfRule type="expression" priority="113" id="{D51D3A7D-760E-406A-92E8-FA98F689D86B}">
            <xm:f>COUNTIF('C:\Users\Administrator\Documents\BANG TONG HOP\[14.11.xlsx]NOTE'!#REF!,$N153)=0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N153:N154</xm:sqref>
        </x14:conditionalFormatting>
        <x14:conditionalFormatting xmlns:xm="http://schemas.microsoft.com/office/excel/2006/main">
          <x14:cfRule type="expression" priority="101" id="{AE2E102E-2B49-41FA-9D11-B5E7D4AEAAE6}">
            <xm:f>COUNTIF('C:\Users\Administrator\Documents\BANG TONG HOP\[14.11.xlsx]NOTE'!#REF!,$N151)=0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N151:N152</xm:sqref>
        </x14:conditionalFormatting>
        <x14:conditionalFormatting xmlns:xm="http://schemas.microsoft.com/office/excel/2006/main">
          <x14:cfRule type="expression" priority="98" id="{976ADCD1-D433-4E71-920A-AC8F1FE71874}">
            <xm:f>COUNTIF('C:\Users\Administrator\Documents\BANG TONG HOP\[14.11.xlsx]NOTE'!#REF!,$N136)=0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N136</xm:sqref>
        </x14:conditionalFormatting>
        <x14:conditionalFormatting xmlns:xm="http://schemas.microsoft.com/office/excel/2006/main">
          <x14:cfRule type="expression" priority="74" id="{89379785-2F5F-4B8F-B6C4-0F55D3F5BF3E}">
            <xm:f>COUNTIF('C:\Users\Administrator\Documents\BANG TONG HOP\[14.11.xlsx]NOTE'!#REF!,$N53)=0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N53:N54</xm:sqref>
        </x14:conditionalFormatting>
        <x14:conditionalFormatting xmlns:xm="http://schemas.microsoft.com/office/excel/2006/main">
          <x14:cfRule type="expression" priority="62" id="{B8C33CD0-C497-471A-97B7-DC2764B65076}">
            <xm:f>COUNTIF('C:\Users\Administrator\Documents\BANG TONG HOP\[14.11.xlsx]NOTE'!#REF!,$N57)=0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expression" priority="48" id="{94EC233A-42DB-4CC3-A9C3-E08A8F0DDE3E}">
            <xm:f>COUNTIF('C:\Users\Admin\Desktop\[Lich thi 2017.2018.13.11_TA_Final.xlsx]NOTE'!#REF!,$N11)=0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N11:N29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KP12</vt:lpstr>
      <vt:lpstr>'KP12'!Print_Area</vt:lpstr>
      <vt:lpstr>'KP12'!Print_Titles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TrieuDinhManh</dc:creator>
  <cp:lastModifiedBy>TrieuDinhManh</cp:lastModifiedBy>
  <dcterms:created xsi:type="dcterms:W3CDTF">2023-03-20T01:35:09Z</dcterms:created>
  <dcterms:modified xsi:type="dcterms:W3CDTF">2023-03-20T02:20:31Z</dcterms:modified>
</cp:coreProperties>
</file>