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9AF7740-DB4A-40FC-8095-6D76078F2AD3}" xr6:coauthVersionLast="47" xr6:coauthVersionMax="47" xr10:uidLastSave="{00000000-0000-0000-0000-000000000000}"/>
  <bookViews>
    <workbookView xWindow="-120" yWindow="-120" windowWidth="29040" windowHeight="15840" xr2:uid="{FB55146E-4C2E-406A-857C-528EDE3B3FCC}"/>
  </bookViews>
  <sheets>
    <sheet name="KỲ CHÍNH" sheetId="1" r:id="rId1"/>
  </sheets>
  <externalReferences>
    <externalReference r:id="rId2"/>
    <externalReference r:id="rId3"/>
  </externalReferences>
  <definedNames>
    <definedName name="_xlnm._FilterDatabase" localSheetId="0" hidden="1">'KỲ CHÍNH'!$A$10:$AD$138</definedName>
    <definedName name="_MaHe" localSheetId="0">LEFT('KỲ CHÍNH'!$E1,FIND("-",'KỲ CHÍNH'!$E1,1)+2)</definedName>
    <definedName name="_MaHeK" localSheetId="0">IF('KỲ CHÍNH'!$V1="",'KỲ CHÍNH'!$D1&amp;"-"&amp;MID('KỲ CHÍNH'!$M1,3,2),IF('KỲ CHÍNH'!G1="",'KỲ CHÍNH'!$D1&amp;"-"&amp;VLOOKUP('KỲ CHÍNH'!$W1,[1]NOTE!$J$1:$L$36,3,0),'KỲ CHÍNH'!$D1&amp;"-"&amp;VLOOKUP('KỲ CHÍNH'!$W1,[1]NOTE!$J$1:$L$36,3,0)&amp;"-"&amp;'KỲ CHÍNH'!$K1))</definedName>
    <definedName name="_MaHP" localSheetId="0">IF('KỲ CHÍNH'!$V1="",MID('KỲ CHÍNH'!$Q1,FIND("(",'KỲ CHÍNH'!$Q1,1)+1,FIND(")",'KỲ CHÍNH'!$Q1,1)-FIND("(",'KỲ CHÍNH'!$Q1,1)-1),IFERROR(LEFT('KỲ CHÍNH'!$M1,FIND("-",'KỲ CHÍNH'!$M1,1)-1),LEFT('KỲ CHÍNH'!$M1,FIND("(",'KỲ CHÍNH'!$M1,1)-1)))</definedName>
    <definedName name="_Ngay" localSheetId="0">IF('KỲ CHÍNH'!XFD1="","",CHOOSE(WEEKDAY('KỲ CHÍNH'!XFD1),"(Cnhật)","(Thứ 2)","(Thứ 3)","(Thứ 4)","(Thứ 5)","(Thứ 6)","(Thứ 7)"))</definedName>
    <definedName name="_Tong_GV" localSheetId="0">IF('KỲ CHÍNH'!$C1="","",IF(OR('KỲ CHÍNH'!$J1="VĐ",'KỲ CHÍNH'!$J1="TH"),"",SUM('KỲ CHÍNH'!$R1:$AA1)))</definedName>
    <definedName name="L_cham" localSheetId="0">IF('KỲ CHÍNH'!$L1="","",IF(OR('KỲ CHÍNH'!$J1="VĐ",'KỲ CHÍNH'!$J1="TH"),'KỲ CHÍNH'!$L1,IF('KỲ CHÍNH'!$M1="(Thứ 6)",'KỲ CHÍNH'!$L1+3,'KỲ CHÍNH'!$L1+1)))</definedName>
    <definedName name="L_He" localSheetId="0">IF('KỲ CHÍNH'!$C1="","",RIGHT('KỲ CHÍNH'!$C1,LEN('KỲ CHÍNH'!$C1)-FIND("-",'KỲ CHÍNH'!$C1,1)))</definedName>
    <definedName name="L_Loc" localSheetId="0">IF('KỲ CHÍNH'!$C1="","",INDEX([1]HP!$A$1:$BI$2334,MATCH('KỲ CHÍNH'!$D1,[1]HP!$D$1:$D$2334,0),'KỲ CHÍNH'!A$2))</definedName>
    <definedName name="L_Loc">IF(#REF!="","",INDEX([1]HP!$A$1:$BI$2334,MATCH(#REF!,[1]HP!$D$1:$D$2334,0),#REF!))</definedName>
    <definedName name="L_Loc2" localSheetId="0">IF('KỲ CHÍNH'!#REF!="",'KỲ CHÍNH'!L_Loc,'KỲ CHÍNH'!L_Loc&amp;" ("&amp;'KỲ CHÍNH'!#REF!&amp;")")</definedName>
    <definedName name="L_luu1" localSheetId="0">IF('KỲ CHÍNH'!$D1="","",'KỲ CHÍNH'!#REF!+'KỲ CHÍNH'!$Q1)</definedName>
    <definedName name="L_luu2" localSheetId="0">IF('KỲ CHÍNH'!$D1="","",IF('KỲ CHÍNH'!#REF!+'KỲ CHÍNH'!$Q1&gt;'KỲ CHÍNH'!#REF!,'KỲ CHÍNH'!$Q1,IF(AND('KỲ CHÍNH'!#REF!+'KỲ CHÍNH'!$Q1&lt;'KỲ CHÍNH'!#REF!,'KỲ CHÍNH'!#REF!+'KỲ CHÍNH'!$Q1&gt;'KỲ CHÍNH'!#REF!),'KỲ CHÍNH'!$Q1,'KỲ CHÍNH'!#REF!+'KỲ CHÍNH'!$Q1)))</definedName>
    <definedName name="L_Luu3" localSheetId="0">IF('KỲ CHÍNH'!$D1="","",IF(OR('KỲ CHÍNH'!$Q1='KỲ CHÍNH'!#REF!,'KỲ CHÍNH'!#REF!&lt;'KỲ CHÍNH'!#REF!),'KỲ CHÍNH'!#REF!+1,'KỲ CHÍNH'!#REF!))</definedName>
    <definedName name="L_MaHP" localSheetId="0">IF('KỲ CHÍNH'!$C1="","",LEFT('KỲ CHÍNH'!$D1,FIND("-",'KỲ CHÍNH'!$D1,1)-1))</definedName>
    <definedName name="L_Nop" localSheetId="0">IF('KỲ CHÍNH'!$L1="","",IF(OR('KỲ CHÍNH'!$J1="VĐ",'KỲ CHÍNH'!$J1="TH"),'KỲ CHÍNH'!$L1+2,'KỲ CHÍNH'!$L1+7))</definedName>
    <definedName name="L_SoSV" localSheetId="0">SUMIF([1]DATA!$E$7:$E$2056,'KỲ CHÍNH'!$C1,[1]DATA!$I$7:$I$2056)</definedName>
    <definedName name="L_SP" localSheetId="0">IF('KỲ CHÍNH'!$P1=0,0,IF(LEFT('KỲ CHÍNH'!#REF!,4)="Ghép",ROUNDUP('KỲ CHÍNH'!$O1/'KỲ CHÍNH'!$P1,0)-1+1/'KỲ CHÍNH'!#REF!,ROUNDUP('KỲ CHÍNH'!$O1/'KỲ CHÍNH'!$P1,0)))</definedName>
    <definedName name="L_SV_P" localSheetId="0">IF(OR('KỲ CHÍNH'!$J1="VĐ",'KỲ CHÍNH'!$J1="TH",'KỲ CHÍNH'!$J1="TN"),0,IF('KỲ CHÍNH'!$O1&lt;40,'KỲ CHÍNH'!$O1,IF(OR(MOD('KỲ CHÍNH'!$O1,'KỲ CHÍNH'!$P$2)&lt;'KỲ CHÍNH'!$P$3,'KỲ CHÍNH'!#REF!&lt;&gt;""),'KỲ CHÍNH'!$P$2+ROUNDUP(MOD('KỲ CHÍNH'!$O1,'KỲ CHÍNH'!$P$2)/ ROUNDDOWN(('KỲ CHÍNH'!$O1/'KỲ CHÍNH'!$P$2),0),0),'KỲ CHÍNH'!$P$2)))</definedName>
    <definedName name="L_TGca" localSheetId="0">IF('KỲ CHÍNH'!$C1="","",IF('KỲ CHÍNH'!$N1=1,"7:00",IF('KỲ CHÍNH'!$N1="SA","6:59",IF('KỲ CHÍNH'!$N1=2,"9:00",IF('KỲ CHÍNH'!$N1=3,"13:00",IF('KỲ CHÍNH'!$N1="CH","12:59",IF('KỲ CHÍNH'!$N1=4,"15:00",IF('KỲ CHÍNH'!$N1=5,"18:00","6:00"))))))))</definedName>
    <definedName name="L_time" localSheetId="0">IF('KỲ CHÍNH'!$C1="","",'KỲ CHÍNH'!$L1+'KỲ CHÍNH'!$B1)</definedName>
    <definedName name="L_tt" localSheetId="0">IF('KỲ CHÍNH'!$C1="","",'KỲ CHÍNH'!$E1048576+1)</definedName>
    <definedName name="L_ttN" localSheetId="0">'KỲ CHÍNH'!XFD1+1</definedName>
    <definedName name="L_thu" comment="Tra Thứ (2-&gt;CN) của tuần" localSheetId="0">IF('KỲ CHÍNH'!$L1="","",CHOOSE(WEEKDAY('KỲ CHÍNH'!$L1),"(Cnhật)","(Thứ 2)","(Thứ 3)","(Thứ 4)","(Thứ 5)","(Thứ 6)","(Thứ 7)"))</definedName>
    <definedName name="_xlnm.Print_Area" localSheetId="0">'KỲ CHÍNH'!$E$5:$AD$184</definedName>
    <definedName name="_xlnm.Print_Titles" localSheetId="0">'KỲ CHÍNH'!$8:$9</definedName>
    <definedName name="Z_05808737_80EB_4FA6_8639_1485AD133230_.wvu.Cols" localSheetId="0" hidden="1">'KỲ CHÍNH'!$AC:$AD</definedName>
    <definedName name="Z_05808737_80EB_4FA6_8639_1485AD133230_.wvu.FilterData" localSheetId="0" hidden="1">'KỲ CHÍNH'!$E$12:$AD$52</definedName>
    <definedName name="Z_05808737_80EB_4FA6_8639_1485AD133230_.wvu.PrintArea" localSheetId="0" hidden="1">'KỲ CHÍNH'!$E$5:$AD$52</definedName>
    <definedName name="Z_05808737_80EB_4FA6_8639_1485AD133230_.wvu.PrintTitles" localSheetId="0" hidden="1">'KỲ CHÍNH'!$8:$9</definedName>
    <definedName name="Z_0ACEB0B9_6341_4083_B5BB_CA0BB230DB7E_.wvu.FilterData" localSheetId="0" hidden="1">'KỲ CHÍNH'!$A$12:$AD$53</definedName>
    <definedName name="Z_11089AD8_464E_4133_A03D_675442B59B75_.wvu.FilterData" localSheetId="0" hidden="1">'KỲ CHÍNH'!$A$13:$AD$52</definedName>
    <definedName name="Z_11089AD8_464E_4133_A03D_675442B59B75_.wvu.PrintArea" localSheetId="0" hidden="1">'KỲ CHÍNH'!$E$5:$AD$53</definedName>
    <definedName name="Z_11089AD8_464E_4133_A03D_675442B59B75_.wvu.PrintTitles" localSheetId="0" hidden="1">'KỲ CHÍNH'!$8:$9</definedName>
    <definedName name="Z_2E87AE04_ED93_4B9C_A066_CC65BDA509E7_.wvu.FilterData" localSheetId="0" hidden="1">'KỲ CHÍNH'!$A$12:$AD$53</definedName>
    <definedName name="Z_3DD363B6_961D_4127_B542_95CA43678A87_.wvu.FilterData" localSheetId="0" hidden="1">'KỲ CHÍNH'!$E$12:$AD$52</definedName>
    <definedName name="Z_581E2D13_D36A_4CA5_A619_572BC36AB02D_.wvu.FilterData" localSheetId="0" hidden="1">'KỲ CHÍNH'!$A$12:$AD$53</definedName>
    <definedName name="Z_835C5FC9_D7FE_46FC_B1D8_18C88950772D_.wvu.FilterData" localSheetId="0" hidden="1">'KỲ CHÍNH'!$A$12:$AD$53</definedName>
    <definedName name="Z_865B218C_E394_480E_B856_2D119C9FD0EA_.wvu.FilterData" localSheetId="0" hidden="1">'KỲ CHÍNH'!$A$12:$AD$53</definedName>
    <definedName name="Z_D5F4AC7D_2651_4ABE_B235_A222F057578C_.wvu.FilterData" localSheetId="0" hidden="1">'KỲ CHÍNH'!$A$13:$AD$52</definedName>
    <definedName name="Z_D5F4AC7D_2651_4ABE_B235_A222F057578C_.wvu.PrintArea" localSheetId="0" hidden="1">'KỲ CHÍNH'!$E$5:$AD$53</definedName>
    <definedName name="Z_D5F4AC7D_2651_4ABE_B235_A222F057578C_.wvu.PrintTitles" localSheetId="0" hidden="1">'KỲ CHÍNH'!$8:$9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3" i="1" l="1"/>
  <c r="P183" i="1"/>
  <c r="Q183" i="1" s="1"/>
  <c r="M183" i="1"/>
  <c r="AC183" i="1" s="1"/>
  <c r="AD184" i="1"/>
  <c r="AC184" i="1"/>
  <c r="M184" i="1"/>
  <c r="AD178" i="1"/>
  <c r="AC178" i="1"/>
  <c r="M178" i="1"/>
  <c r="AD177" i="1"/>
  <c r="AC177" i="1"/>
  <c r="M177" i="1"/>
  <c r="AD176" i="1"/>
  <c r="AC176" i="1"/>
  <c r="M176" i="1"/>
  <c r="AD175" i="1"/>
  <c r="AC175" i="1"/>
  <c r="M175" i="1"/>
  <c r="AD182" i="1"/>
  <c r="AC182" i="1"/>
  <c r="M182" i="1"/>
  <c r="AD181" i="1"/>
  <c r="AC181" i="1"/>
  <c r="M181" i="1"/>
  <c r="P86" i="1" l="1"/>
  <c r="Q86" i="1" s="1"/>
  <c r="P134" i="1"/>
  <c r="Q134" i="1" s="1"/>
  <c r="M137" i="1"/>
  <c r="AC137" i="1"/>
  <c r="AD137" i="1"/>
  <c r="M138" i="1"/>
  <c r="AC138" i="1"/>
  <c r="AD138" i="1"/>
  <c r="M139" i="1"/>
  <c r="AC139" i="1"/>
  <c r="AD139" i="1"/>
  <c r="M140" i="1"/>
  <c r="AC140" i="1"/>
  <c r="AD140" i="1"/>
  <c r="M141" i="1"/>
  <c r="AC141" i="1"/>
  <c r="AD141" i="1"/>
  <c r="M134" i="1"/>
  <c r="AC134" i="1" s="1"/>
  <c r="AD134" i="1"/>
  <c r="M151" i="1"/>
  <c r="AC151" i="1"/>
  <c r="AD151" i="1"/>
  <c r="M152" i="1"/>
  <c r="AC152" i="1"/>
  <c r="AD152" i="1"/>
  <c r="M153" i="1"/>
  <c r="AC153" i="1"/>
  <c r="AD153" i="1"/>
  <c r="M154" i="1"/>
  <c r="AC154" i="1"/>
  <c r="AD154" i="1"/>
  <c r="M149" i="1"/>
  <c r="AC149" i="1"/>
  <c r="AD149" i="1"/>
  <c r="M150" i="1"/>
  <c r="AC150" i="1"/>
  <c r="AD150" i="1"/>
  <c r="M157" i="1"/>
  <c r="AC157" i="1"/>
  <c r="AD157" i="1"/>
  <c r="M158" i="1"/>
  <c r="AC158" i="1"/>
  <c r="AD158" i="1"/>
  <c r="M159" i="1"/>
  <c r="AC159" i="1"/>
  <c r="AD159" i="1"/>
  <c r="M160" i="1"/>
  <c r="AC160" i="1"/>
  <c r="AD160" i="1"/>
  <c r="M155" i="1"/>
  <c r="AC155" i="1"/>
  <c r="AD155" i="1"/>
  <c r="M156" i="1"/>
  <c r="AC156" i="1"/>
  <c r="AD156" i="1"/>
  <c r="M167" i="1"/>
  <c r="AC167" i="1"/>
  <c r="AD167" i="1"/>
  <c r="M168" i="1"/>
  <c r="AC168" i="1"/>
  <c r="AD168" i="1"/>
  <c r="M169" i="1"/>
  <c r="AC169" i="1"/>
  <c r="AD169" i="1"/>
  <c r="M170" i="1"/>
  <c r="AC170" i="1"/>
  <c r="AD170" i="1"/>
  <c r="M171" i="1"/>
  <c r="AC171" i="1"/>
  <c r="AD171" i="1"/>
  <c r="M172" i="1"/>
  <c r="AC172" i="1"/>
  <c r="AD172" i="1"/>
  <c r="M161" i="1"/>
  <c r="AC161" i="1"/>
  <c r="AD161" i="1"/>
  <c r="M162" i="1"/>
  <c r="AC162" i="1"/>
  <c r="AD162" i="1"/>
  <c r="M163" i="1"/>
  <c r="AC163" i="1"/>
  <c r="AD163" i="1"/>
  <c r="M164" i="1"/>
  <c r="AC164" i="1"/>
  <c r="AD164" i="1"/>
  <c r="M165" i="1"/>
  <c r="AC165" i="1"/>
  <c r="AD165" i="1"/>
  <c r="M179" i="1"/>
  <c r="AC179" i="1"/>
  <c r="AD179" i="1"/>
  <c r="M180" i="1"/>
  <c r="AC180" i="1"/>
  <c r="AD180" i="1"/>
  <c r="M74" i="1"/>
  <c r="AC74" i="1"/>
  <c r="AD74" i="1"/>
  <c r="M75" i="1"/>
  <c r="AC75" i="1"/>
  <c r="AD75" i="1"/>
  <c r="M64" i="1"/>
  <c r="AC64" i="1"/>
  <c r="AD64" i="1"/>
  <c r="M100" i="1"/>
  <c r="AC100" i="1" s="1"/>
  <c r="AD100" i="1"/>
  <c r="M133" i="1"/>
  <c r="AC133" i="1" s="1"/>
  <c r="AD133" i="1"/>
  <c r="M173" i="1"/>
  <c r="AC173" i="1"/>
  <c r="AD173" i="1"/>
  <c r="M174" i="1"/>
  <c r="AC174" i="1"/>
  <c r="AD174" i="1"/>
  <c r="M166" i="1"/>
  <c r="AC166" i="1" s="1"/>
  <c r="AD166" i="1"/>
  <c r="P55" i="1" l="1"/>
  <c r="Q55" i="1" s="1"/>
  <c r="P56" i="1"/>
  <c r="Q56" i="1" s="1"/>
  <c r="P17" i="1"/>
  <c r="P18" i="1"/>
  <c r="Q18" i="1" s="1"/>
  <c r="P19" i="1"/>
  <c r="P12" i="1"/>
  <c r="Q12" i="1" s="1"/>
  <c r="P13" i="1"/>
  <c r="P14" i="1"/>
  <c r="Q14" i="1" s="1"/>
  <c r="P15" i="1"/>
  <c r="P11" i="1"/>
  <c r="Q11" i="1" s="1"/>
  <c r="P23" i="1"/>
  <c r="P24" i="1"/>
  <c r="P21" i="1"/>
  <c r="P22" i="1"/>
  <c r="Q22" i="1" s="1"/>
  <c r="P20" i="1"/>
  <c r="P29" i="1"/>
  <c r="P30" i="1"/>
  <c r="P25" i="1"/>
  <c r="P26" i="1"/>
  <c r="P27" i="1"/>
  <c r="P28" i="1"/>
  <c r="P33" i="1"/>
  <c r="P34" i="1"/>
  <c r="P35" i="1"/>
  <c r="P36" i="1"/>
  <c r="P37" i="1"/>
  <c r="P38" i="1"/>
  <c r="P39" i="1"/>
  <c r="P40" i="1"/>
  <c r="P31" i="1"/>
  <c r="P32" i="1"/>
  <c r="P41" i="1"/>
  <c r="P42" i="1"/>
  <c r="P45" i="1"/>
  <c r="P46" i="1"/>
  <c r="P47" i="1"/>
  <c r="P48" i="1"/>
  <c r="P49" i="1"/>
  <c r="Q49" i="1" s="1"/>
  <c r="P50" i="1"/>
  <c r="Q50" i="1" s="1"/>
  <c r="P43" i="1"/>
  <c r="Q43" i="1" s="1"/>
  <c r="P44" i="1"/>
  <c r="Q44" i="1" s="1"/>
  <c r="P52" i="1"/>
  <c r="Q52" i="1" s="1"/>
  <c r="P53" i="1"/>
  <c r="Q53" i="1" s="1"/>
  <c r="P51" i="1"/>
  <c r="Q51" i="1" s="1"/>
  <c r="P57" i="1"/>
  <c r="Q57" i="1" s="1"/>
  <c r="P58" i="1"/>
  <c r="Q58" i="1" s="1"/>
  <c r="P59" i="1"/>
  <c r="Q59" i="1" s="1"/>
  <c r="P60" i="1"/>
  <c r="Q60" i="1" s="1"/>
  <c r="P54" i="1"/>
  <c r="Q54" i="1" s="1"/>
  <c r="Q17" i="1"/>
  <c r="Q19" i="1"/>
  <c r="Q13" i="1"/>
  <c r="Q15" i="1"/>
  <c r="Q23" i="1"/>
  <c r="Q21" i="1"/>
  <c r="AD36" i="1" l="1"/>
  <c r="AC36" i="1"/>
  <c r="Q36" i="1"/>
  <c r="M36" i="1"/>
  <c r="K36" i="1"/>
  <c r="D36" i="1"/>
  <c r="B36" i="1"/>
  <c r="A36" i="1"/>
  <c r="D137" i="1" l="1"/>
  <c r="B137" i="1"/>
  <c r="A137" i="1"/>
  <c r="AD136" i="1"/>
  <c r="M136" i="1"/>
  <c r="AC136" i="1" s="1"/>
  <c r="AD135" i="1"/>
  <c r="M135" i="1"/>
  <c r="AC135" i="1" s="1"/>
  <c r="AD148" i="1"/>
  <c r="M148" i="1"/>
  <c r="AC148" i="1" s="1"/>
  <c r="AD147" i="1"/>
  <c r="M147" i="1"/>
  <c r="AC147" i="1" s="1"/>
  <c r="AD146" i="1"/>
  <c r="M146" i="1"/>
  <c r="AC146" i="1" s="1"/>
  <c r="AD145" i="1"/>
  <c r="M145" i="1"/>
  <c r="AC145" i="1" s="1"/>
  <c r="AD144" i="1"/>
  <c r="M144" i="1"/>
  <c r="AC144" i="1" s="1"/>
  <c r="AD143" i="1"/>
  <c r="M143" i="1"/>
  <c r="AC143" i="1" s="1"/>
  <c r="AD142" i="1"/>
  <c r="M142" i="1"/>
  <c r="AC142" i="1" s="1"/>
  <c r="AD127" i="1"/>
  <c r="M127" i="1"/>
  <c r="AC127" i="1" s="1"/>
  <c r="AD126" i="1"/>
  <c r="M126" i="1"/>
  <c r="AC126" i="1" s="1"/>
  <c r="AD125" i="1"/>
  <c r="M125" i="1"/>
  <c r="AC125" i="1" s="1"/>
  <c r="AD124" i="1"/>
  <c r="M124" i="1"/>
  <c r="AC124" i="1" s="1"/>
  <c r="AD123" i="1"/>
  <c r="M123" i="1"/>
  <c r="AC123" i="1" s="1"/>
  <c r="AD122" i="1"/>
  <c r="M122" i="1"/>
  <c r="AC122" i="1" s="1"/>
  <c r="AD132" i="1"/>
  <c r="M132" i="1"/>
  <c r="AC132" i="1" s="1"/>
  <c r="AD131" i="1"/>
  <c r="M131" i="1"/>
  <c r="AC131" i="1" s="1"/>
  <c r="AD130" i="1"/>
  <c r="AC130" i="1"/>
  <c r="M130" i="1"/>
  <c r="AD129" i="1"/>
  <c r="M129" i="1"/>
  <c r="AC129" i="1" s="1"/>
  <c r="AD128" i="1"/>
  <c r="M128" i="1"/>
  <c r="AC128" i="1" s="1"/>
  <c r="AD119" i="1"/>
  <c r="M119" i="1"/>
  <c r="AC119" i="1" s="1"/>
  <c r="AD118" i="1"/>
  <c r="M118" i="1"/>
  <c r="AC118" i="1" s="1"/>
  <c r="AD117" i="1"/>
  <c r="M117" i="1"/>
  <c r="AC117" i="1" s="1"/>
  <c r="AD116" i="1"/>
  <c r="M116" i="1"/>
  <c r="AC116" i="1" s="1"/>
  <c r="AD115" i="1"/>
  <c r="M115" i="1"/>
  <c r="AC115" i="1" s="1"/>
  <c r="AD114" i="1"/>
  <c r="M114" i="1"/>
  <c r="AC114" i="1" s="1"/>
  <c r="AD113" i="1"/>
  <c r="M113" i="1"/>
  <c r="AC113" i="1" s="1"/>
  <c r="AD112" i="1"/>
  <c r="M112" i="1"/>
  <c r="AC112" i="1" s="1"/>
  <c r="AD121" i="1"/>
  <c r="M121" i="1"/>
  <c r="AC121" i="1" s="1"/>
  <c r="AD120" i="1"/>
  <c r="M120" i="1"/>
  <c r="AC120" i="1" s="1"/>
  <c r="AD102" i="1"/>
  <c r="M102" i="1"/>
  <c r="AC102" i="1" s="1"/>
  <c r="AD101" i="1"/>
  <c r="M101" i="1"/>
  <c r="AC101" i="1" s="1"/>
  <c r="AD99" i="1"/>
  <c r="AC99" i="1"/>
  <c r="M99" i="1"/>
  <c r="AD98" i="1"/>
  <c r="M98" i="1"/>
  <c r="AC98" i="1" s="1"/>
  <c r="AD97" i="1"/>
  <c r="M97" i="1"/>
  <c r="AC97" i="1" s="1"/>
  <c r="AD96" i="1"/>
  <c r="M96" i="1"/>
  <c r="AC96" i="1" s="1"/>
  <c r="AD109" i="1"/>
  <c r="M109" i="1"/>
  <c r="AC109" i="1" s="1"/>
  <c r="AD108" i="1"/>
  <c r="M108" i="1"/>
  <c r="AC108" i="1" s="1"/>
  <c r="AD107" i="1"/>
  <c r="M107" i="1"/>
  <c r="AC107" i="1" s="1"/>
  <c r="AD106" i="1"/>
  <c r="M106" i="1"/>
  <c r="AC106" i="1" s="1"/>
  <c r="AD105" i="1"/>
  <c r="M105" i="1"/>
  <c r="AC105" i="1" s="1"/>
  <c r="AD104" i="1"/>
  <c r="M104" i="1"/>
  <c r="AC104" i="1" s="1"/>
  <c r="AD103" i="1"/>
  <c r="M103" i="1"/>
  <c r="AC103" i="1" s="1"/>
  <c r="AD111" i="1"/>
  <c r="M111" i="1"/>
  <c r="AC111" i="1" s="1"/>
  <c r="AD110" i="1"/>
  <c r="M110" i="1"/>
  <c r="AC110" i="1" s="1"/>
  <c r="AD86" i="1"/>
  <c r="M86" i="1"/>
  <c r="AC86" i="1" s="1"/>
  <c r="AD93" i="1"/>
  <c r="M93" i="1"/>
  <c r="AC93" i="1" s="1"/>
  <c r="AD92" i="1"/>
  <c r="AC92" i="1"/>
  <c r="M92" i="1"/>
  <c r="AD91" i="1"/>
  <c r="M91" i="1"/>
  <c r="AC91" i="1" s="1"/>
  <c r="AD90" i="1"/>
  <c r="AC90" i="1"/>
  <c r="M90" i="1"/>
  <c r="AD89" i="1"/>
  <c r="AC89" i="1"/>
  <c r="M89" i="1"/>
  <c r="D89" i="1"/>
  <c r="B89" i="1"/>
  <c r="A89" i="1"/>
  <c r="AD88" i="1"/>
  <c r="M88" i="1"/>
  <c r="AC88" i="1" s="1"/>
  <c r="AD87" i="1"/>
  <c r="M87" i="1"/>
  <c r="AC87" i="1" s="1"/>
  <c r="AD95" i="1"/>
  <c r="AC95" i="1"/>
  <c r="M95" i="1"/>
  <c r="AD94" i="1"/>
  <c r="AC94" i="1"/>
  <c r="M94" i="1"/>
  <c r="AD78" i="1"/>
  <c r="M78" i="1"/>
  <c r="AC78" i="1" s="1"/>
  <c r="D78" i="1"/>
  <c r="B78" i="1"/>
  <c r="A78" i="1"/>
  <c r="AD77" i="1"/>
  <c r="M77" i="1"/>
  <c r="AC77" i="1" s="1"/>
  <c r="AD76" i="1"/>
  <c r="M76" i="1"/>
  <c r="AC76" i="1" s="1"/>
  <c r="AD83" i="1"/>
  <c r="M83" i="1"/>
  <c r="AC83" i="1" s="1"/>
  <c r="AD82" i="1"/>
  <c r="AC82" i="1"/>
  <c r="M82" i="1"/>
  <c r="AD81" i="1"/>
  <c r="AC81" i="1"/>
  <c r="M81" i="1"/>
  <c r="AD80" i="1"/>
  <c r="AC80" i="1"/>
  <c r="M80" i="1"/>
  <c r="AD79" i="1"/>
  <c r="AC79" i="1"/>
  <c r="M79" i="1"/>
  <c r="AD85" i="1"/>
  <c r="AC85" i="1"/>
  <c r="M85" i="1"/>
  <c r="AD84" i="1"/>
  <c r="AC84" i="1"/>
  <c r="M84" i="1"/>
  <c r="AD63" i="1"/>
  <c r="M63" i="1"/>
  <c r="AC63" i="1" s="1"/>
  <c r="AD73" i="1"/>
  <c r="AC73" i="1"/>
  <c r="M73" i="1"/>
  <c r="AD72" i="1"/>
  <c r="AC72" i="1"/>
  <c r="M72" i="1"/>
  <c r="AD61" i="1"/>
  <c r="Q61" i="1"/>
  <c r="M61" i="1"/>
  <c r="AC61" i="1" s="1"/>
  <c r="AD62" i="1"/>
  <c r="AC62" i="1"/>
  <c r="M62" i="1"/>
  <c r="AD71" i="1"/>
  <c r="AC71" i="1"/>
  <c r="M71" i="1"/>
  <c r="AD70" i="1"/>
  <c r="AC70" i="1"/>
  <c r="M70" i="1"/>
  <c r="AD69" i="1"/>
  <c r="M69" i="1"/>
  <c r="AC69" i="1" s="1"/>
  <c r="AD68" i="1"/>
  <c r="M68" i="1"/>
  <c r="AC68" i="1" s="1"/>
  <c r="AD67" i="1"/>
  <c r="AC67" i="1"/>
  <c r="M67" i="1"/>
  <c r="AD66" i="1"/>
  <c r="M66" i="1"/>
  <c r="AC66" i="1" s="1"/>
  <c r="AD65" i="1"/>
  <c r="M65" i="1"/>
  <c r="AC65" i="1" s="1"/>
  <c r="AD56" i="1"/>
  <c r="M56" i="1"/>
  <c r="AC56" i="1" s="1"/>
  <c r="AD55" i="1"/>
  <c r="M55" i="1"/>
  <c r="AC55" i="1" s="1"/>
  <c r="AD54" i="1"/>
  <c r="M54" i="1"/>
  <c r="AC54" i="1" s="1"/>
  <c r="AD60" i="1"/>
  <c r="M60" i="1"/>
  <c r="AC60" i="1" s="1"/>
  <c r="AD59" i="1"/>
  <c r="M59" i="1"/>
  <c r="AC59" i="1" s="1"/>
  <c r="AD58" i="1"/>
  <c r="AC58" i="1"/>
  <c r="M58" i="1"/>
  <c r="K58" i="1"/>
  <c r="D58" i="1"/>
  <c r="B58" i="1"/>
  <c r="A58" i="1"/>
  <c r="AD57" i="1"/>
  <c r="AC57" i="1"/>
  <c r="M57" i="1"/>
  <c r="K57" i="1"/>
  <c r="D57" i="1"/>
  <c r="B57" i="1"/>
  <c r="A57" i="1"/>
  <c r="AD51" i="1"/>
  <c r="M51" i="1"/>
  <c r="AC51" i="1" s="1"/>
  <c r="K51" i="1"/>
  <c r="D51" i="1"/>
  <c r="B51" i="1"/>
  <c r="A51" i="1"/>
  <c r="AD53" i="1"/>
  <c r="AC53" i="1"/>
  <c r="M53" i="1"/>
  <c r="AD52" i="1"/>
  <c r="AC52" i="1"/>
  <c r="M52" i="1"/>
  <c r="AD44" i="1"/>
  <c r="AC44" i="1"/>
  <c r="M44" i="1"/>
  <c r="AD43" i="1"/>
  <c r="AC43" i="1"/>
  <c r="M43" i="1"/>
  <c r="AD50" i="1"/>
  <c r="AC50" i="1"/>
  <c r="M50" i="1"/>
  <c r="AD49" i="1"/>
  <c r="M49" i="1"/>
  <c r="AC49" i="1" s="1"/>
  <c r="AD48" i="1"/>
  <c r="AC48" i="1"/>
  <c r="Q48" i="1"/>
  <c r="M48" i="1"/>
  <c r="K48" i="1"/>
  <c r="D48" i="1"/>
  <c r="B48" i="1"/>
  <c r="A48" i="1"/>
  <c r="AD47" i="1"/>
  <c r="AC47" i="1"/>
  <c r="Q47" i="1"/>
  <c r="M47" i="1"/>
  <c r="K47" i="1"/>
  <c r="D47" i="1"/>
  <c r="B47" i="1"/>
  <c r="A47" i="1"/>
  <c r="AD46" i="1"/>
  <c r="AC46" i="1"/>
  <c r="Q46" i="1"/>
  <c r="M46" i="1"/>
  <c r="K46" i="1"/>
  <c r="D46" i="1"/>
  <c r="B46" i="1"/>
  <c r="A46" i="1"/>
  <c r="AD45" i="1"/>
  <c r="AC45" i="1"/>
  <c r="Q45" i="1"/>
  <c r="M45" i="1"/>
  <c r="K45" i="1"/>
  <c r="D45" i="1"/>
  <c r="B45" i="1"/>
  <c r="A45" i="1"/>
  <c r="AD42" i="1"/>
  <c r="AC42" i="1"/>
  <c r="Q42" i="1"/>
  <c r="M42" i="1"/>
  <c r="K42" i="1"/>
  <c r="D42" i="1"/>
  <c r="B42" i="1"/>
  <c r="A42" i="1"/>
  <c r="AD41" i="1"/>
  <c r="AC41" i="1"/>
  <c r="Q41" i="1"/>
  <c r="M41" i="1"/>
  <c r="K41" i="1"/>
  <c r="D41" i="1"/>
  <c r="B41" i="1"/>
  <c r="A41" i="1"/>
  <c r="AD32" i="1"/>
  <c r="AC32" i="1"/>
  <c r="Q32" i="1"/>
  <c r="M32" i="1"/>
  <c r="K32" i="1"/>
  <c r="D32" i="1"/>
  <c r="B32" i="1"/>
  <c r="A32" i="1"/>
  <c r="AD31" i="1"/>
  <c r="AC31" i="1"/>
  <c r="Q31" i="1"/>
  <c r="M31" i="1"/>
  <c r="K31" i="1"/>
  <c r="D31" i="1"/>
  <c r="B31" i="1"/>
  <c r="A31" i="1"/>
  <c r="AD40" i="1"/>
  <c r="Q40" i="1"/>
  <c r="M40" i="1"/>
  <c r="AC40" i="1" s="1"/>
  <c r="K40" i="1"/>
  <c r="D40" i="1"/>
  <c r="B40" i="1"/>
  <c r="A40" i="1"/>
  <c r="AD39" i="1"/>
  <c r="AC39" i="1"/>
  <c r="Q39" i="1"/>
  <c r="M39" i="1"/>
  <c r="K39" i="1"/>
  <c r="D39" i="1"/>
  <c r="B39" i="1"/>
  <c r="A39" i="1"/>
  <c r="AD38" i="1"/>
  <c r="Q38" i="1"/>
  <c r="M38" i="1"/>
  <c r="AC38" i="1" s="1"/>
  <c r="K38" i="1"/>
  <c r="D38" i="1"/>
  <c r="B38" i="1"/>
  <c r="A38" i="1"/>
  <c r="AD37" i="1"/>
  <c r="Q37" i="1"/>
  <c r="M37" i="1"/>
  <c r="AC37" i="1" s="1"/>
  <c r="K37" i="1"/>
  <c r="D37" i="1"/>
  <c r="B37" i="1"/>
  <c r="A37" i="1"/>
  <c r="AD35" i="1"/>
  <c r="Q35" i="1"/>
  <c r="M35" i="1"/>
  <c r="AC35" i="1" s="1"/>
  <c r="K35" i="1"/>
  <c r="D35" i="1"/>
  <c r="B35" i="1"/>
  <c r="A35" i="1"/>
  <c r="AD34" i="1"/>
  <c r="AC34" i="1"/>
  <c r="Q34" i="1"/>
  <c r="M34" i="1"/>
  <c r="K34" i="1"/>
  <c r="D34" i="1"/>
  <c r="B34" i="1"/>
  <c r="A34" i="1"/>
  <c r="AD33" i="1"/>
  <c r="AC33" i="1"/>
  <c r="Q33" i="1"/>
  <c r="M33" i="1"/>
  <c r="K33" i="1"/>
  <c r="D33" i="1"/>
  <c r="B33" i="1"/>
  <c r="A33" i="1"/>
  <c r="AD28" i="1"/>
  <c r="AC28" i="1"/>
  <c r="Q28" i="1"/>
  <c r="M28" i="1"/>
  <c r="K28" i="1"/>
  <c r="D28" i="1"/>
  <c r="B28" i="1"/>
  <c r="A28" i="1"/>
  <c r="AD27" i="1"/>
  <c r="AC27" i="1"/>
  <c r="Q27" i="1"/>
  <c r="M27" i="1"/>
  <c r="K27" i="1"/>
  <c r="D27" i="1"/>
  <c r="B27" i="1"/>
  <c r="A27" i="1"/>
  <c r="AD26" i="1"/>
  <c r="AC26" i="1"/>
  <c r="Q26" i="1"/>
  <c r="M26" i="1"/>
  <c r="K26" i="1"/>
  <c r="D26" i="1"/>
  <c r="B26" i="1"/>
  <c r="A26" i="1"/>
  <c r="AD25" i="1"/>
  <c r="Q25" i="1"/>
  <c r="M25" i="1"/>
  <c r="AC25" i="1" s="1"/>
  <c r="K25" i="1"/>
  <c r="D25" i="1"/>
  <c r="B25" i="1"/>
  <c r="A25" i="1"/>
  <c r="AD30" i="1"/>
  <c r="Q30" i="1"/>
  <c r="M30" i="1"/>
  <c r="AC30" i="1" s="1"/>
  <c r="K30" i="1"/>
  <c r="D30" i="1"/>
  <c r="B30" i="1"/>
  <c r="A30" i="1"/>
  <c r="AD29" i="1"/>
  <c r="Q29" i="1"/>
  <c r="M29" i="1"/>
  <c r="AC29" i="1" s="1"/>
  <c r="K29" i="1"/>
  <c r="D29" i="1"/>
  <c r="B29" i="1"/>
  <c r="A29" i="1"/>
  <c r="AD20" i="1"/>
  <c r="Q20" i="1"/>
  <c r="M20" i="1"/>
  <c r="AC20" i="1" s="1"/>
  <c r="K20" i="1"/>
  <c r="D20" i="1"/>
  <c r="B20" i="1"/>
  <c r="A20" i="1"/>
  <c r="AD22" i="1"/>
  <c r="M22" i="1"/>
  <c r="AC22" i="1" s="1"/>
  <c r="K22" i="1"/>
  <c r="D22" i="1"/>
  <c r="B22" i="1"/>
  <c r="A22" i="1"/>
  <c r="AD21" i="1"/>
  <c r="M21" i="1"/>
  <c r="AC21" i="1" s="1"/>
  <c r="K21" i="1"/>
  <c r="D21" i="1"/>
  <c r="B21" i="1"/>
  <c r="A21" i="1"/>
  <c r="AD24" i="1"/>
  <c r="AC24" i="1"/>
  <c r="Q24" i="1"/>
  <c r="M24" i="1"/>
  <c r="D24" i="1"/>
  <c r="B24" i="1"/>
  <c r="A24" i="1"/>
  <c r="AD23" i="1"/>
  <c r="AC23" i="1"/>
  <c r="M23" i="1"/>
  <c r="D23" i="1"/>
  <c r="B23" i="1"/>
  <c r="A23" i="1"/>
  <c r="AD11" i="1"/>
  <c r="M11" i="1"/>
  <c r="AC11" i="1" s="1"/>
  <c r="D11" i="1"/>
  <c r="B11" i="1"/>
  <c r="A11" i="1" s="1"/>
  <c r="AD15" i="1"/>
  <c r="AC15" i="1"/>
  <c r="M15" i="1"/>
  <c r="D15" i="1"/>
  <c r="B15" i="1"/>
  <c r="A15" i="1"/>
  <c r="AD14" i="1"/>
  <c r="AC14" i="1"/>
  <c r="M14" i="1"/>
  <c r="D14" i="1"/>
  <c r="B14" i="1"/>
  <c r="A14" i="1" s="1"/>
  <c r="AD13" i="1"/>
  <c r="AC13" i="1"/>
  <c r="M13" i="1"/>
  <c r="D13" i="1"/>
  <c r="B13" i="1"/>
  <c r="A13" i="1" s="1"/>
  <c r="AD12" i="1"/>
  <c r="AC12" i="1"/>
  <c r="M12" i="1"/>
  <c r="K12" i="1"/>
  <c r="D12" i="1"/>
  <c r="B12" i="1"/>
  <c r="A12" i="1"/>
  <c r="AD19" i="1"/>
  <c r="AC19" i="1"/>
  <c r="M19" i="1"/>
  <c r="K19" i="1"/>
  <c r="D19" i="1"/>
  <c r="B19" i="1"/>
  <c r="A19" i="1"/>
  <c r="AD18" i="1"/>
  <c r="M18" i="1"/>
  <c r="AC18" i="1" s="1"/>
  <c r="D18" i="1"/>
  <c r="B18" i="1"/>
  <c r="A18" i="1"/>
  <c r="AD17" i="1"/>
  <c r="M17" i="1"/>
  <c r="AC17" i="1" s="1"/>
  <c r="D17" i="1"/>
  <c r="B17" i="1"/>
  <c r="A17" i="1"/>
  <c r="AD16" i="1"/>
  <c r="P16" i="1"/>
  <c r="Q16" i="1" s="1"/>
  <c r="M16" i="1"/>
  <c r="AC16" i="1" s="1"/>
  <c r="D16" i="1"/>
  <c r="B16" i="1"/>
  <c r="A16" i="1"/>
  <c r="AB2" i="1"/>
  <c r="AA2" i="1"/>
  <c r="Z2" i="1"/>
  <c r="Y2" i="1"/>
  <c r="X2" i="1"/>
  <c r="W2" i="1"/>
  <c r="V2" i="1"/>
  <c r="U2" i="1"/>
  <c r="R2" i="1"/>
  <c r="U1" i="1"/>
  <c r="V1" i="1" s="1"/>
  <c r="W1" i="1" s="1"/>
  <c r="X1" i="1" s="1"/>
  <c r="Y1" i="1" s="1"/>
  <c r="Z1" i="1" s="1"/>
  <c r="AA1" i="1" s="1"/>
  <c r="AB1" i="1" s="1"/>
  <c r="AC1" i="1" s="1"/>
  <c r="AD1" i="1" s="1"/>
  <c r="B1" i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U3" i="1" l="1"/>
  <c r="U4" i="1" s="1"/>
  <c r="AA3" i="1"/>
  <c r="AA4" i="1" s="1"/>
  <c r="Y3" i="1"/>
  <c r="Y4" i="1" s="1"/>
  <c r="W3" i="1"/>
  <c r="W4" i="1" s="1"/>
  <c r="R3" i="1"/>
  <c r="X3" i="1"/>
  <c r="X4" i="1" s="1"/>
  <c r="V3" i="1"/>
  <c r="V4" i="1" s="1"/>
  <c r="Z3" i="1"/>
  <c r="Z4" i="1" s="1"/>
  <c r="AB3" i="1" l="1"/>
  <c r="AB4" i="1" s="1"/>
  <c r="R4" i="1"/>
</calcChain>
</file>

<file path=xl/sharedStrings.xml><?xml version="1.0" encoding="utf-8"?>
<sst xmlns="http://schemas.openxmlformats.org/spreadsheetml/2006/main" count="1066" uniqueCount="227">
  <si>
    <t>Giới hạn SV/Phòng TC</t>
  </si>
  <si>
    <t>Pcông</t>
  </si>
  <si>
    <t>Giới hạn SV/Phòng MIN</t>
  </si>
  <si>
    <t xml:space="preserve">SP 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</si>
  <si>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</si>
  <si>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</si>
  <si>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</si>
  <si>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</si>
  <si>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</si>
  <si>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</si>
  <si>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</si>
  <si>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</si>
  <si>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</si>
  <si>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</si>
  <si>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</si>
  <si>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</si>
  <si>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</si>
  <si>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</si>
  <si>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</si>
  <si>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S0PHONG</t>
  </si>
  <si>
    <t>Chênh</t>
  </si>
  <si>
    <t>NHẬP DỮ LIỆU CỘT C; L; N</t>
  </si>
  <si>
    <t>TRƯỜNG ĐẠI HỌC CÔNG NGHỆ GTVT</t>
  </si>
  <si>
    <t>LỊCH THI</t>
  </si>
  <si>
    <t>KHOA CÔNG NGHỆ THÔNG TIN</t>
  </si>
  <si>
    <t>S
T
T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</si>
  <si>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</si>
  <si>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</si>
  <si>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</si>
  <si>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</si>
  <si>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</si>
  <si>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</si>
  <si>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</si>
  <si>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</si>
  <si>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</si>
  <si>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</si>
  <si>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SỐ PHÒNG</t>
  </si>
  <si>
    <t>KẾ HOẠCH PHÂN CÔNG GV COI, HỎI THI</t>
  </si>
  <si>
    <t>THỜI GIAN</t>
  </si>
  <si>
    <t>KHOA LLCT</t>
  </si>
  <si>
    <t>KHOA CSKT</t>
  </si>
  <si>
    <t>KHOA CK</t>
  </si>
  <si>
    <t>KHOA KHUD</t>
  </si>
  <si>
    <t>CĐT</t>
  </si>
  <si>
    <t>ĐTVT</t>
  </si>
  <si>
    <t>HTTT</t>
  </si>
  <si>
    <t>TTMMT</t>
  </si>
  <si>
    <t>KHOA CT</t>
  </si>
  <si>
    <t>VPK</t>
  </si>
  <si>
    <t>Tổng</t>
  </si>
  <si>
    <t>Chấm thi</t>
  </si>
  <si>
    <t>Nộp điểm</t>
  </si>
  <si>
    <t>TN</t>
  </si>
  <si>
    <t>VĐ</t>
  </si>
  <si>
    <t>CH</t>
  </si>
  <si>
    <t>X</t>
  </si>
  <si>
    <t>DC1CB35-DCK72</t>
  </si>
  <si>
    <t>SA</t>
  </si>
  <si>
    <t>DC1LL08-DCK72</t>
  </si>
  <si>
    <t>Viết</t>
  </si>
  <si>
    <t>DC1LL09</t>
  </si>
  <si>
    <t>Lịch sử Đảng cộng sản Việt Nam</t>
  </si>
  <si>
    <t>DC2CN22</t>
  </si>
  <si>
    <t>Công nghệ chế tạo máy</t>
  </si>
  <si>
    <t>DC1LL05</t>
  </si>
  <si>
    <t>Pháp luật Việt Nam đại cương</t>
  </si>
  <si>
    <t>DC3TM26</t>
  </si>
  <si>
    <t>DC3HT43</t>
  </si>
  <si>
    <t>DC3ME25</t>
  </si>
  <si>
    <t>DC3TM21</t>
  </si>
  <si>
    <t>DC3OT71</t>
  </si>
  <si>
    <t>DC3HT41</t>
  </si>
  <si>
    <t>DC2CK58</t>
  </si>
  <si>
    <t>DC3TT17</t>
  </si>
  <si>
    <t>DC2CK63</t>
  </si>
  <si>
    <t>DC3TM43</t>
  </si>
  <si>
    <t>DC3CN24</t>
  </si>
  <si>
    <t>DC3CN28</t>
  </si>
  <si>
    <t>DC3TT14</t>
  </si>
  <si>
    <t>DC3TM22</t>
  </si>
  <si>
    <t>DC3CN25</t>
  </si>
  <si>
    <t>DC2CN24</t>
  </si>
  <si>
    <t>DC3TT19</t>
  </si>
  <si>
    <t>DC3TM24</t>
  </si>
  <si>
    <t>DC3ME63</t>
  </si>
  <si>
    <t>Các nguyên lý truyền thông</t>
  </si>
  <si>
    <t>Hệ thống thông tin địa lý - GIS</t>
  </si>
  <si>
    <t>Hệ thống giao thông thông minh</t>
  </si>
  <si>
    <t>Các vấn đề hiện đại của Mạng máy tính và truyền thông dữ liệu</t>
  </si>
  <si>
    <t>Lập trình PLC</t>
  </si>
  <si>
    <t>Kiểm thử phần mềm</t>
  </si>
  <si>
    <t>Truyền động thủy lực và khí nén</t>
  </si>
  <si>
    <t>Big Data</t>
  </si>
  <si>
    <t>Đồ án chi tiết máy</t>
  </si>
  <si>
    <t>Đồ án Phân tích và Thiết kế mạng máy tính</t>
  </si>
  <si>
    <t>Hệ thống cơ điện tử 2</t>
  </si>
  <si>
    <t>Robotics</t>
  </si>
  <si>
    <t>Đảm bảo chất lượng phần mềm</t>
  </si>
  <si>
    <t>Lập trình mạng</t>
  </si>
  <si>
    <t>Thiết kế và mô phỏng hệ thống cơ điện tử</t>
  </si>
  <si>
    <t>Động lực học hệ nhiều vật</t>
  </si>
  <si>
    <t>Quy trình và công cụ phát triển phần mềm</t>
  </si>
  <si>
    <t>Thực hành Hệ điều hành mạng</t>
  </si>
  <si>
    <t>Tự động hóa quá trình sản xuất</t>
  </si>
  <si>
    <t>71DCTM21</t>
  </si>
  <si>
    <t>71DCTM22</t>
  </si>
  <si>
    <t>71DCTT21</t>
  </si>
  <si>
    <t>71DCTT22</t>
  </si>
  <si>
    <t>71DCCN21</t>
  </si>
  <si>
    <t>71DCCN22</t>
  </si>
  <si>
    <t>71DCTT23</t>
  </si>
  <si>
    <t>71DCTT24</t>
  </si>
  <si>
    <t>72DCCN22_72DCCN23</t>
  </si>
  <si>
    <t>72DCCN22</t>
  </si>
  <si>
    <t>72DCCN23</t>
  </si>
  <si>
    <t>KHÓA-NGÀNH-LỚP</t>
  </si>
  <si>
    <t>71DCCN21_71DCCN22</t>
  </si>
  <si>
    <t>An toàn và bảo mật hệ thống thông tin</t>
  </si>
  <si>
    <t>Nhập môn Xử lý ảnh</t>
  </si>
  <si>
    <t>Vật liệu cơ khí</t>
  </si>
  <si>
    <t>Thông tin vô tuyến</t>
  </si>
  <si>
    <t>Lập trình hướng đối tượng C++</t>
  </si>
  <si>
    <t>Lập trình di động</t>
  </si>
  <si>
    <t>Linh kiện điện tử</t>
  </si>
  <si>
    <t>Tư tưởng Hồ Chí Minh</t>
  </si>
  <si>
    <t>Xử lý tín hiệu số</t>
  </si>
  <si>
    <t>Xử lý ảnh số và video số</t>
  </si>
  <si>
    <t>Giao thông thông minh - ITS</t>
  </si>
  <si>
    <t>Điện toán đám mây</t>
  </si>
  <si>
    <t>Toán 3</t>
  </si>
  <si>
    <t>Tiếng Anh</t>
  </si>
  <si>
    <t>Nhập môn mạng máy tính</t>
  </si>
  <si>
    <t>Kỹ thuật vi xử lý và ứng dụng</t>
  </si>
  <si>
    <t>Quản lý dự án phần mềm</t>
  </si>
  <si>
    <t>Trí tuệ nhân tạo</t>
  </si>
  <si>
    <t>Nhập môn tương tác người - máy</t>
  </si>
  <si>
    <t>Lý thuyết mạch</t>
  </si>
  <si>
    <t>Cấu trúc dữ liệu và giải thuật</t>
  </si>
  <si>
    <t>Kỹ thuật xây dựng và trình bày báo cáo</t>
  </si>
  <si>
    <t>Mạng viễn thông</t>
  </si>
  <si>
    <t>Đồ án Điện tử</t>
  </si>
  <si>
    <t>Phương pháp tính</t>
  </si>
  <si>
    <t>Tiếng anh chuyên ngành</t>
  </si>
  <si>
    <t>Lập trình trên môi trường Web</t>
  </si>
  <si>
    <t>Kỹ thuật phần mềm ứng dụng</t>
  </si>
  <si>
    <t>Hệ cơ sở tri thức</t>
  </si>
  <si>
    <t>Nguyên lý Hệ điều hành</t>
  </si>
  <si>
    <t>Thương mại điện tử</t>
  </si>
  <si>
    <t>Anten và truyền sóng</t>
  </si>
  <si>
    <t>72DCTM21</t>
  </si>
  <si>
    <t>72DCTM22</t>
  </si>
  <si>
    <t>71DCHT21</t>
  </si>
  <si>
    <t>71DCHT22</t>
  </si>
  <si>
    <t>73DCCN21</t>
  </si>
  <si>
    <t>73DCCN22</t>
  </si>
  <si>
    <t>73DCCN23</t>
  </si>
  <si>
    <t>71DCHT23</t>
  </si>
  <si>
    <t>73DCTM21</t>
  </si>
  <si>
    <t>73DCTM22</t>
  </si>
  <si>
    <t>73DCTM23</t>
  </si>
  <si>
    <t>72DCHT21</t>
  </si>
  <si>
    <t>72DCHT22</t>
  </si>
  <si>
    <t>72DCTT21</t>
  </si>
  <si>
    <t>72DCTT22</t>
  </si>
  <si>
    <t>73DCTT21_73DCTT22</t>
  </si>
  <si>
    <t>73DCTT23_73DCTT24</t>
  </si>
  <si>
    <t>73DCTT25_73DCTT26</t>
  </si>
  <si>
    <t>72DCTT23</t>
  </si>
  <si>
    <t>72DCTT24</t>
  </si>
  <si>
    <t>72DCDT21</t>
  </si>
  <si>
    <t>72DCDT22</t>
  </si>
  <si>
    <t>73DCTT21</t>
  </si>
  <si>
    <t>73DCTT22</t>
  </si>
  <si>
    <t>73DCTT23</t>
  </si>
  <si>
    <t>73DCTT24</t>
  </si>
  <si>
    <t>73DCTT25</t>
  </si>
  <si>
    <t>73DCTT26</t>
  </si>
  <si>
    <t>71DCDT21</t>
  </si>
  <si>
    <t>71DCDT22</t>
  </si>
  <si>
    <t>DC3HT51</t>
  </si>
  <si>
    <t>DC3HT16</t>
  </si>
  <si>
    <t>DC2CK32</t>
  </si>
  <si>
    <t>DC3DT72</t>
  </si>
  <si>
    <t>DC2TT35</t>
  </si>
  <si>
    <t>DC3HT31</t>
  </si>
  <si>
    <t>DC2CN18</t>
  </si>
  <si>
    <t>DC1LL03</t>
  </si>
  <si>
    <t>DC2DT65</t>
  </si>
  <si>
    <t>DC3DT35</t>
  </si>
  <si>
    <t>DC3TT34</t>
  </si>
  <si>
    <t>DC2TT32</t>
  </si>
  <si>
    <t>DC1ME57</t>
  </si>
  <si>
    <t>DC1CB35</t>
  </si>
  <si>
    <t>DC2HT13</t>
  </si>
  <si>
    <t>DC2DT29</t>
  </si>
  <si>
    <t>DC3HT32</t>
  </si>
  <si>
    <t>DC3HT12</t>
  </si>
  <si>
    <t>DC3TH17</t>
  </si>
  <si>
    <t>DC2CN27</t>
  </si>
  <si>
    <t>DC2HT26</t>
  </si>
  <si>
    <t>DC1TT31</t>
  </si>
  <si>
    <t>DC3DT41</t>
  </si>
  <si>
    <t>DC2DT24</t>
  </si>
  <si>
    <t>DC1CB97</t>
  </si>
  <si>
    <t>DC3HT18</t>
  </si>
  <si>
    <t>DC2HT36</t>
  </si>
  <si>
    <t>DC2DT34</t>
  </si>
  <si>
    <t>DC3HT23</t>
  </si>
  <si>
    <t>DC2HT12</t>
  </si>
  <si>
    <t>DC2TT24</t>
  </si>
  <si>
    <t>DC2DT55</t>
  </si>
  <si>
    <t>TH</t>
  </si>
  <si>
    <t>71DCDT21,22</t>
  </si>
  <si>
    <t>72DCDT21,22</t>
  </si>
  <si>
    <t>71DCHT21,22,23</t>
  </si>
  <si>
    <t>V1-HỌC KỲ 1 - NĂM HỌC 2023-2024-KỲ CHÍNH THÁNG 9,10</t>
  </si>
  <si>
    <t>73DCDT21</t>
  </si>
  <si>
    <t>73DCDT22</t>
  </si>
  <si>
    <t>73DCDT23</t>
  </si>
  <si>
    <t>73DCDT21,22,23</t>
  </si>
  <si>
    <t>Điện tử tương tự</t>
  </si>
  <si>
    <t>Trường điện từ</t>
  </si>
  <si>
    <t>Ngôn ngữ lập trình C/C++</t>
  </si>
  <si>
    <t>DC2DT68</t>
  </si>
  <si>
    <t>DC2DT27</t>
  </si>
  <si>
    <t>DC2DT28</t>
  </si>
  <si>
    <t>DC2DT23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</si>
</sst>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dd/mm"/>
  </numFmts>
  <fonts count="25" x14ac:knownFonts="1">
    <font>
      <sz val="11"/>
      <color theme="1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1"/>
      <color theme="2" tint="-0.89999084444715716"/>
      <name val="Arial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1"/>
      <color theme="3"/>
      <name val="Arial Narrow"/>
      <family val="2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114">
    <xf numFmtId="0" fontId="0" fillId="0" borderId="0" xfId="0"/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164" fontId="2" fillId="0" borderId="0" xfId="0" applyNumberFormat="1" applyFont="1" applyAlignment="1">
      <alignment horizontal="left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5" fillId="2" borderId="0" xfId="0" applyFont="1" applyFill="1" applyAlignment="1">
      <alignment textRotation="90" shrinkToFit="1"/>
    </xf>
    <xf numFmtId="0" fontId="6" fillId="2" borderId="0" xfId="0" applyFont="1" applyFill="1" applyAlignment="1">
      <alignment textRotation="90" shrinkToFit="1"/>
    </xf>
    <xf numFmtId="0" fontId="5" fillId="2" borderId="0" xfId="0" applyFont="1" applyFill="1" applyAlignment="1">
      <alignment textRotation="90"/>
    </xf>
    <xf numFmtId="0" fontId="6" fillId="2" borderId="0" xfId="0" applyFont="1" applyFill="1" applyAlignment="1">
      <alignment textRotation="90"/>
    </xf>
    <xf numFmtId="0" fontId="6" fillId="2" borderId="0" xfId="0" applyFont="1" applyFill="1" applyAlignment="1">
      <alignment horizontal="center" textRotation="90"/>
    </xf>
    <xf numFmtId="164" fontId="6" fillId="2" borderId="0" xfId="0" applyNumberFormat="1" applyFont="1" applyFill="1" applyAlignment="1">
      <alignment horizontal="center" textRotation="90"/>
    </xf>
    <xf numFmtId="0" fontId="7" fillId="2" borderId="0" xfId="0" applyFont="1" applyFill="1" applyAlignment="1">
      <alignment horizontal="center" textRotation="90"/>
    </xf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shrinkToFi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top" wrapText="1" shrinkToFi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textRotation="90" wrapText="1"/>
    </xf>
    <xf numFmtId="164" fontId="13" fillId="0" borderId="1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shrinkToFit="1"/>
    </xf>
    <xf numFmtId="22" fontId="1" fillId="3" borderId="0" xfId="0" applyNumberFormat="1" applyFont="1" applyFill="1" applyAlignment="1">
      <alignment vertical="top" shrinkToFit="1"/>
    </xf>
    <xf numFmtId="0" fontId="1" fillId="3" borderId="0" xfId="0" applyFont="1" applyFill="1" applyAlignment="1">
      <alignment vertical="top" shrinkToFit="1"/>
    </xf>
    <xf numFmtId="0" fontId="16" fillId="3" borderId="0" xfId="1" applyFont="1" applyFill="1" applyAlignment="1">
      <alignment shrinkToFit="1"/>
    </xf>
    <xf numFmtId="0" fontId="13" fillId="3" borderId="17" xfId="0" applyFont="1" applyFill="1" applyBorder="1" applyAlignment="1">
      <alignment horizontal="center" vertical="top" shrinkToFit="1"/>
    </xf>
    <xf numFmtId="0" fontId="17" fillId="0" borderId="18" xfId="0" applyFont="1" applyBorder="1" applyAlignment="1">
      <alignment horizontal="center" vertical="top" shrinkToFit="1"/>
    </xf>
    <xf numFmtId="0" fontId="18" fillId="3" borderId="18" xfId="0" applyFont="1" applyFill="1" applyBorder="1" applyAlignment="1">
      <alignment horizontal="center" vertical="top" shrinkToFit="1"/>
    </xf>
    <xf numFmtId="0" fontId="18" fillId="3" borderId="18" xfId="0" applyFont="1" applyFill="1" applyBorder="1" applyAlignment="1">
      <alignment vertical="top" wrapText="1"/>
    </xf>
    <xf numFmtId="164" fontId="19" fillId="3" borderId="18" xfId="0" applyNumberFormat="1" applyFont="1" applyFill="1" applyBorder="1" applyAlignment="1">
      <alignment horizontal="center" vertical="top" shrinkToFit="1"/>
    </xf>
    <xf numFmtId="0" fontId="19" fillId="3" borderId="18" xfId="0" applyFont="1" applyFill="1" applyBorder="1" applyAlignment="1">
      <alignment horizontal="center" vertical="top" shrinkToFit="1"/>
    </xf>
    <xf numFmtId="0" fontId="18" fillId="0" borderId="18" xfId="0" applyFont="1" applyBorder="1" applyAlignment="1">
      <alignment horizontal="center" vertical="top" shrinkToFit="1"/>
    </xf>
    <xf numFmtId="12" fontId="18" fillId="3" borderId="18" xfId="0" applyNumberFormat="1" applyFont="1" applyFill="1" applyBorder="1" applyAlignment="1">
      <alignment vertical="top"/>
    </xf>
    <xf numFmtId="0" fontId="14" fillId="3" borderId="18" xfId="0" applyFont="1" applyFill="1" applyBorder="1" applyAlignment="1">
      <alignment horizontal="center" vertical="top" shrinkToFit="1"/>
    </xf>
    <xf numFmtId="0" fontId="13" fillId="3" borderId="18" xfId="0" applyFont="1" applyFill="1" applyBorder="1" applyAlignment="1">
      <alignment horizontal="center" vertical="top" shrinkToFit="1"/>
    </xf>
    <xf numFmtId="165" fontId="14" fillId="3" borderId="18" xfId="0" applyNumberFormat="1" applyFont="1" applyFill="1" applyBorder="1" applyAlignment="1">
      <alignment horizontal="center" vertical="top" shrinkToFit="1"/>
    </xf>
    <xf numFmtId="0" fontId="0" fillId="3" borderId="0" xfId="0" applyFill="1"/>
    <xf numFmtId="0" fontId="3" fillId="3" borderId="0" xfId="0" applyFont="1" applyFill="1" applyAlignment="1">
      <alignment shrinkToFit="1"/>
    </xf>
    <xf numFmtId="0" fontId="20" fillId="3" borderId="18" xfId="0" applyFont="1" applyFill="1" applyBorder="1" applyAlignment="1">
      <alignment horizontal="center" vertical="top" shrinkToFit="1"/>
    </xf>
    <xf numFmtId="22" fontId="21" fillId="3" borderId="0" xfId="0" applyNumberFormat="1" applyFont="1" applyFill="1" applyAlignment="1">
      <alignment vertical="top" shrinkToFit="1"/>
    </xf>
    <xf numFmtId="0" fontId="21" fillId="3" borderId="0" xfId="0" applyFont="1" applyFill="1" applyAlignment="1">
      <alignment vertical="top" shrinkToFit="1"/>
    </xf>
    <xf numFmtId="0" fontId="22" fillId="3" borderId="18" xfId="0" applyFont="1" applyFill="1" applyBorder="1" applyAlignment="1">
      <alignment horizontal="center" vertical="top" shrinkToFit="1"/>
    </xf>
    <xf numFmtId="0" fontId="23" fillId="3" borderId="18" xfId="0" applyFont="1" applyFill="1" applyBorder="1" applyAlignment="1">
      <alignment horizontal="center" vertical="top" shrinkToFit="1"/>
    </xf>
    <xf numFmtId="0" fontId="24" fillId="3" borderId="0" xfId="0" applyFont="1" applyFill="1" applyAlignment="1">
      <alignment vertical="center" shrinkToFit="1"/>
    </xf>
    <xf numFmtId="0" fontId="18" fillId="4" borderId="18" xfId="0" applyFont="1" applyFill="1" applyBorder="1" applyAlignment="1">
      <alignment horizontal="center" vertical="top" shrinkToFit="1"/>
    </xf>
    <xf numFmtId="0" fontId="16" fillId="3" borderId="1" xfId="1" applyFont="1" applyFill="1" applyBorder="1" applyAlignment="1">
      <alignment shrinkToFit="1"/>
    </xf>
    <xf numFmtId="0" fontId="3" fillId="0" borderId="0" xfId="0" applyFont="1" applyAlignment="1">
      <alignment shrinkToFit="1"/>
    </xf>
    <xf numFmtId="0" fontId="18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20" fillId="3" borderId="20" xfId="0" applyFont="1" applyFill="1" applyBorder="1" applyAlignment="1">
      <alignment horizontal="center" vertical="top" shrinkToFit="1"/>
    </xf>
    <xf numFmtId="0" fontId="0" fillId="0" borderId="19" xfId="0" applyBorder="1"/>
    <xf numFmtId="164" fontId="9" fillId="0" borderId="18" xfId="0" applyNumberFormat="1" applyFont="1" applyBorder="1" applyAlignment="1">
      <alignment horizontal="center"/>
    </xf>
    <xf numFmtId="22" fontId="1" fillId="0" borderId="0" xfId="0" applyNumberFormat="1" applyFont="1" applyAlignment="1">
      <alignment vertical="top" shrinkToFit="1"/>
    </xf>
    <xf numFmtId="0" fontId="1" fillId="0" borderId="0" xfId="0" applyFont="1" applyAlignment="1">
      <alignment vertical="top" shrinkToFit="1"/>
    </xf>
    <xf numFmtId="0" fontId="16" fillId="0" borderId="0" xfId="1" applyFont="1" applyAlignment="1">
      <alignment shrinkToFit="1"/>
    </xf>
    <xf numFmtId="0" fontId="20" fillId="0" borderId="18" xfId="0" applyFont="1" applyBorder="1" applyAlignment="1">
      <alignment horizontal="center" vertical="top" shrinkToFit="1"/>
    </xf>
    <xf numFmtId="164" fontId="19" fillId="0" borderId="18" xfId="0" applyNumberFormat="1" applyFont="1" applyBorder="1" applyAlignment="1">
      <alignment horizontal="center" vertical="top" shrinkToFit="1"/>
    </xf>
    <xf numFmtId="0" fontId="19" fillId="0" borderId="18" xfId="0" applyFont="1" applyBorder="1" applyAlignment="1">
      <alignment horizontal="center" vertical="top" shrinkToFit="1"/>
    </xf>
    <xf numFmtId="12" fontId="18" fillId="0" borderId="18" xfId="0" applyNumberFormat="1" applyFont="1" applyBorder="1" applyAlignment="1">
      <alignment vertical="top"/>
    </xf>
    <xf numFmtId="0" fontId="14" fillId="0" borderId="18" xfId="0" applyFont="1" applyBorder="1" applyAlignment="1">
      <alignment horizontal="center" vertical="top" shrinkToFit="1"/>
    </xf>
    <xf numFmtId="0" fontId="13" fillId="0" borderId="18" xfId="0" applyFont="1" applyBorder="1" applyAlignment="1">
      <alignment horizontal="center" vertical="top" shrinkToFit="1"/>
    </xf>
    <xf numFmtId="165" fontId="14" fillId="0" borderId="18" xfId="0" applyNumberFormat="1" applyFont="1" applyBorder="1" applyAlignment="1">
      <alignment horizontal="center" vertical="top" shrinkToFit="1"/>
    </xf>
    <xf numFmtId="0" fontId="20" fillId="0" borderId="20" xfId="0" applyFont="1" applyBorder="1" applyAlignment="1">
      <alignment horizontal="center" vertical="top" shrinkToFit="1"/>
    </xf>
    <xf numFmtId="0" fontId="1" fillId="4" borderId="0" xfId="0" applyFont="1" applyFill="1" applyAlignment="1">
      <alignment shrinkToFit="1"/>
    </xf>
    <xf numFmtId="0" fontId="3" fillId="4" borderId="0" xfId="0" applyFont="1" applyFill="1" applyAlignment="1">
      <alignment shrinkToFit="1"/>
    </xf>
    <xf numFmtId="0" fontId="1" fillId="4" borderId="0" xfId="0" applyFont="1" applyFill="1"/>
    <xf numFmtId="0" fontId="20" fillId="4" borderId="20" xfId="0" applyFont="1" applyFill="1" applyBorder="1" applyAlignment="1">
      <alignment horizontal="center" vertical="top" shrinkToFit="1"/>
    </xf>
    <xf numFmtId="0" fontId="18" fillId="4" borderId="18" xfId="0" applyFont="1" applyFill="1" applyBorder="1" applyAlignment="1">
      <alignment vertical="top" wrapText="1"/>
    </xf>
    <xf numFmtId="0" fontId="9" fillId="4" borderId="18" xfId="0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2" fontId="18" fillId="4" borderId="18" xfId="0" applyNumberFormat="1" applyFont="1" applyFill="1" applyBorder="1" applyAlignment="1">
      <alignment vertical="top"/>
    </xf>
    <xf numFmtId="165" fontId="14" fillId="4" borderId="18" xfId="0" applyNumberFormat="1" applyFont="1" applyFill="1" applyBorder="1" applyAlignment="1">
      <alignment horizontal="center" vertical="top" shrinkToFit="1"/>
    </xf>
    <xf numFmtId="0" fontId="0" fillId="4" borderId="0" xfId="0" applyFill="1"/>
    <xf numFmtId="0" fontId="1" fillId="0" borderId="19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1" fillId="0" borderId="19" xfId="0" applyFont="1" applyBorder="1"/>
    <xf numFmtId="164" fontId="13" fillId="0" borderId="5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 wrapText="1" shrinkToFit="1"/>
    </xf>
    <xf numFmtId="0" fontId="8" fillId="0" borderId="3" xfId="0" applyFont="1" applyBorder="1" applyAlignment="1">
      <alignment horizontal="center" vertical="top" wrapText="1" shrinkToFit="1"/>
    </xf>
    <xf numFmtId="0" fontId="8" fillId="0" borderId="8" xfId="0" applyFont="1" applyBorder="1" applyAlignment="1">
      <alignment horizontal="center" vertical="top" wrapText="1" shrinkToFi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vertical="center" textRotation="90" wrapText="1"/>
    </xf>
    <xf numFmtId="0" fontId="13" fillId="0" borderId="11" xfId="0" applyFont="1" applyBorder="1" applyAlignment="1">
      <alignment vertical="center" textRotation="90" wrapText="1"/>
    </xf>
    <xf numFmtId="0" fontId="13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ED6FC566-689B-4788-B0F5-F7AC57F8B9F7}"/>
  </cellStyles>
  <dxfs count="36"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4E699003-732C-4192-A0FE-5F57E0565B5A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3FED4EC0-A26F-474D-92CF-381C04BB4C6A}"/>
            </a:ext>
          </a:extLst>
        </xdr:cNvPr>
        <xdr:cNvSpPr/>
      </xdr:nvSpPr>
      <xdr:spPr>
        <a:xfrm>
          <a:off x="6405916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EA05317E-53C1-4581-B9FA-194F5F5E5DA2}"/>
            </a:ext>
          </a:extLst>
        </xdr:cNvPr>
        <xdr:cNvSpPr/>
      </xdr:nvSpPr>
      <xdr:spPr>
        <a:xfrm>
          <a:off x="7592058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3</xdr:col>
      <xdr:colOff>472326</xdr:colOff>
      <xdr:row>49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BC87F32-861D-4EBA-A004-DBF5EADD8107}"/>
            </a:ext>
          </a:extLst>
        </xdr:cNvPr>
        <xdr:cNvSpPr txBox="1"/>
      </xdr:nvSpPr>
      <xdr:spPr>
        <a:xfrm>
          <a:off x="0" y="113919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&#7871;%20ho&#7841;ch%20n&#259;m%20h&#7885;c%2022.23.1\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BANG%20TONG%20HOP/14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>
            <v>0</v>
          </cell>
          <cell r="K33">
            <v>0</v>
          </cell>
          <cell r="L33">
            <v>0</v>
          </cell>
        </row>
      </sheetData>
      <sheetData sheetId="1"/>
      <sheetData sheetId="2">
        <row r="1">
          <cell r="A1"/>
          <cell r="B1"/>
          <cell r="C1" t="str">
            <v>MA</v>
          </cell>
          <cell r="D1"/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/>
          <cell r="T1"/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>
            <v>0</v>
          </cell>
          <cell r="I1305">
            <v>0</v>
          </cell>
        </row>
        <row r="1306">
          <cell r="E1306">
            <v>0</v>
          </cell>
          <cell r="I1306">
            <v>0</v>
          </cell>
        </row>
        <row r="1307">
          <cell r="E1307">
            <v>0</v>
          </cell>
          <cell r="I1307">
            <v>0</v>
          </cell>
        </row>
        <row r="1308">
          <cell r="E1308">
            <v>0</v>
          </cell>
          <cell r="I1308">
            <v>0</v>
          </cell>
        </row>
        <row r="1309">
          <cell r="E1309">
            <v>0</v>
          </cell>
          <cell r="I1309">
            <v>0</v>
          </cell>
        </row>
        <row r="1310">
          <cell r="E1310">
            <v>0</v>
          </cell>
          <cell r="I1310">
            <v>0</v>
          </cell>
        </row>
        <row r="1311">
          <cell r="E1311">
            <v>0</v>
          </cell>
          <cell r="I1311">
            <v>0</v>
          </cell>
        </row>
        <row r="1312">
          <cell r="E1312">
            <v>0</v>
          </cell>
          <cell r="I1312">
            <v>0</v>
          </cell>
        </row>
        <row r="1313">
          <cell r="E1313">
            <v>0</v>
          </cell>
          <cell r="I1313">
            <v>0</v>
          </cell>
        </row>
        <row r="1314">
          <cell r="E1314">
            <v>0</v>
          </cell>
          <cell r="I1314">
            <v>0</v>
          </cell>
        </row>
        <row r="1315">
          <cell r="E1315">
            <v>0</v>
          </cell>
          <cell r="I1315">
            <v>0</v>
          </cell>
        </row>
        <row r="1316">
          <cell r="E1316">
            <v>0</v>
          </cell>
          <cell r="I1316">
            <v>0</v>
          </cell>
        </row>
        <row r="1317">
          <cell r="E1317">
            <v>0</v>
          </cell>
          <cell r="I1317">
            <v>0</v>
          </cell>
        </row>
        <row r="1318">
          <cell r="E1318">
            <v>0</v>
          </cell>
          <cell r="I1318">
            <v>0</v>
          </cell>
        </row>
        <row r="1319">
          <cell r="E1319">
            <v>0</v>
          </cell>
          <cell r="I1319">
            <v>0</v>
          </cell>
        </row>
        <row r="1320">
          <cell r="E1320">
            <v>0</v>
          </cell>
          <cell r="I1320">
            <v>0</v>
          </cell>
        </row>
        <row r="1321">
          <cell r="E1321">
            <v>0</v>
          </cell>
          <cell r="I1321">
            <v>0</v>
          </cell>
        </row>
        <row r="1322">
          <cell r="E1322">
            <v>0</v>
          </cell>
          <cell r="I1322">
            <v>0</v>
          </cell>
        </row>
        <row r="1323">
          <cell r="E1323">
            <v>0</v>
          </cell>
          <cell r="I1323">
            <v>0</v>
          </cell>
        </row>
        <row r="1324">
          <cell r="E1324">
            <v>0</v>
          </cell>
          <cell r="I1324">
            <v>0</v>
          </cell>
        </row>
        <row r="1325">
          <cell r="E1325">
            <v>0</v>
          </cell>
          <cell r="I1325">
            <v>0</v>
          </cell>
        </row>
        <row r="1326">
          <cell r="E1326">
            <v>0</v>
          </cell>
          <cell r="I1326">
            <v>0</v>
          </cell>
        </row>
        <row r="1327">
          <cell r="E1327">
            <v>0</v>
          </cell>
          <cell r="I1327">
            <v>0</v>
          </cell>
        </row>
        <row r="1328">
          <cell r="E1328">
            <v>0</v>
          </cell>
          <cell r="I1328">
            <v>0</v>
          </cell>
        </row>
        <row r="1329">
          <cell r="E1329">
            <v>0</v>
          </cell>
          <cell r="I1329">
            <v>0</v>
          </cell>
        </row>
        <row r="1330">
          <cell r="E1330">
            <v>0</v>
          </cell>
          <cell r="I1330">
            <v>0</v>
          </cell>
        </row>
        <row r="1331">
          <cell r="E1331">
            <v>0</v>
          </cell>
          <cell r="I1331">
            <v>0</v>
          </cell>
        </row>
        <row r="1332">
          <cell r="E1332">
            <v>0</v>
          </cell>
          <cell r="I1332">
            <v>0</v>
          </cell>
        </row>
        <row r="1333">
          <cell r="E1333">
            <v>0</v>
          </cell>
          <cell r="I1333">
            <v>0</v>
          </cell>
        </row>
        <row r="1334">
          <cell r="E1334">
            <v>0</v>
          </cell>
          <cell r="I1334">
            <v>0</v>
          </cell>
        </row>
        <row r="1335">
          <cell r="E1335">
            <v>0</v>
          </cell>
          <cell r="I1335">
            <v>0</v>
          </cell>
        </row>
        <row r="1336">
          <cell r="E1336">
            <v>0</v>
          </cell>
          <cell r="I1336">
            <v>0</v>
          </cell>
        </row>
        <row r="1337">
          <cell r="E1337">
            <v>0</v>
          </cell>
          <cell r="I1337">
            <v>0</v>
          </cell>
        </row>
        <row r="1338">
          <cell r="E1338">
            <v>0</v>
          </cell>
          <cell r="I1338">
            <v>0</v>
          </cell>
        </row>
        <row r="1339">
          <cell r="E1339">
            <v>0</v>
          </cell>
          <cell r="I1339">
            <v>0</v>
          </cell>
        </row>
        <row r="1340">
          <cell r="E1340">
            <v>0</v>
          </cell>
          <cell r="I1340">
            <v>0</v>
          </cell>
        </row>
        <row r="1341">
          <cell r="E1341">
            <v>0</v>
          </cell>
          <cell r="I1341">
            <v>0</v>
          </cell>
        </row>
        <row r="1342">
          <cell r="E1342">
            <v>0</v>
          </cell>
          <cell r="I1342">
            <v>0</v>
          </cell>
        </row>
        <row r="1343">
          <cell r="E1343">
            <v>0</v>
          </cell>
          <cell r="I1343">
            <v>0</v>
          </cell>
        </row>
        <row r="1344">
          <cell r="E1344">
            <v>0</v>
          </cell>
          <cell r="I1344">
            <v>0</v>
          </cell>
        </row>
        <row r="1345">
          <cell r="E1345">
            <v>0</v>
          </cell>
          <cell r="I1345">
            <v>0</v>
          </cell>
        </row>
        <row r="1346">
          <cell r="E1346">
            <v>0</v>
          </cell>
          <cell r="I1346">
            <v>0</v>
          </cell>
        </row>
        <row r="1347">
          <cell r="E1347">
            <v>0</v>
          </cell>
          <cell r="I1347">
            <v>0</v>
          </cell>
        </row>
        <row r="1348">
          <cell r="E1348">
            <v>0</v>
          </cell>
          <cell r="I1348">
            <v>0</v>
          </cell>
        </row>
        <row r="1349">
          <cell r="E1349">
            <v>0</v>
          </cell>
          <cell r="I1349">
            <v>0</v>
          </cell>
        </row>
        <row r="1350">
          <cell r="E1350">
            <v>0</v>
          </cell>
          <cell r="I1350">
            <v>0</v>
          </cell>
        </row>
        <row r="1351">
          <cell r="E1351">
            <v>0</v>
          </cell>
          <cell r="I1351">
            <v>0</v>
          </cell>
        </row>
        <row r="1352">
          <cell r="E1352">
            <v>0</v>
          </cell>
          <cell r="I1352">
            <v>0</v>
          </cell>
        </row>
        <row r="1353">
          <cell r="E1353">
            <v>0</v>
          </cell>
          <cell r="I1353">
            <v>0</v>
          </cell>
        </row>
        <row r="1354">
          <cell r="E1354">
            <v>0</v>
          </cell>
          <cell r="I1354">
            <v>0</v>
          </cell>
        </row>
        <row r="1355">
          <cell r="E1355">
            <v>0</v>
          </cell>
          <cell r="I1355">
            <v>0</v>
          </cell>
        </row>
        <row r="1356">
          <cell r="E1356">
            <v>0</v>
          </cell>
          <cell r="I1356">
            <v>0</v>
          </cell>
        </row>
        <row r="1357">
          <cell r="E1357">
            <v>0</v>
          </cell>
          <cell r="I1357">
            <v>0</v>
          </cell>
        </row>
        <row r="1358">
          <cell r="E1358">
            <v>0</v>
          </cell>
          <cell r="I1358">
            <v>0</v>
          </cell>
        </row>
        <row r="1359">
          <cell r="E1359">
            <v>0</v>
          </cell>
          <cell r="I1359">
            <v>0</v>
          </cell>
        </row>
        <row r="1360">
          <cell r="E1360">
            <v>0</v>
          </cell>
          <cell r="I1360">
            <v>0</v>
          </cell>
        </row>
        <row r="1361">
          <cell r="E1361">
            <v>0</v>
          </cell>
          <cell r="I1361">
            <v>0</v>
          </cell>
        </row>
        <row r="1362">
          <cell r="E1362">
            <v>0</v>
          </cell>
          <cell r="I1362">
            <v>0</v>
          </cell>
        </row>
        <row r="1363">
          <cell r="E1363">
            <v>0</v>
          </cell>
          <cell r="I1363">
            <v>0</v>
          </cell>
        </row>
        <row r="1364">
          <cell r="E1364">
            <v>0</v>
          </cell>
          <cell r="I1364">
            <v>0</v>
          </cell>
        </row>
        <row r="1365">
          <cell r="E1365">
            <v>0</v>
          </cell>
          <cell r="I1365">
            <v>0</v>
          </cell>
        </row>
        <row r="1366">
          <cell r="E1366">
            <v>0</v>
          </cell>
          <cell r="I1366">
            <v>0</v>
          </cell>
        </row>
        <row r="1367">
          <cell r="E1367">
            <v>0</v>
          </cell>
          <cell r="I1367">
            <v>0</v>
          </cell>
        </row>
        <row r="1368">
          <cell r="E1368">
            <v>0</v>
          </cell>
          <cell r="I1368">
            <v>0</v>
          </cell>
        </row>
        <row r="1369">
          <cell r="E1369">
            <v>0</v>
          </cell>
          <cell r="I1369">
            <v>0</v>
          </cell>
        </row>
        <row r="1370">
          <cell r="E1370">
            <v>0</v>
          </cell>
          <cell r="I1370">
            <v>0</v>
          </cell>
        </row>
        <row r="1371">
          <cell r="E1371">
            <v>0</v>
          </cell>
          <cell r="I1371">
            <v>0</v>
          </cell>
        </row>
        <row r="1372">
          <cell r="E1372">
            <v>0</v>
          </cell>
          <cell r="I1372">
            <v>0</v>
          </cell>
        </row>
        <row r="1373">
          <cell r="E1373">
            <v>0</v>
          </cell>
          <cell r="I1373">
            <v>0</v>
          </cell>
        </row>
        <row r="1374">
          <cell r="E1374">
            <v>0</v>
          </cell>
          <cell r="I1374">
            <v>0</v>
          </cell>
        </row>
        <row r="1375">
          <cell r="E1375">
            <v>0</v>
          </cell>
          <cell r="I1375">
            <v>0</v>
          </cell>
        </row>
        <row r="1376">
          <cell r="E1376">
            <v>0</v>
          </cell>
          <cell r="I1376">
            <v>0</v>
          </cell>
        </row>
        <row r="1377">
          <cell r="E1377">
            <v>0</v>
          </cell>
          <cell r="I1377">
            <v>0</v>
          </cell>
        </row>
        <row r="1378">
          <cell r="E1378">
            <v>0</v>
          </cell>
          <cell r="I1378">
            <v>0</v>
          </cell>
        </row>
        <row r="1379">
          <cell r="E1379">
            <v>0</v>
          </cell>
          <cell r="I1379">
            <v>0</v>
          </cell>
        </row>
        <row r="1380">
          <cell r="E1380">
            <v>0</v>
          </cell>
          <cell r="I1380">
            <v>0</v>
          </cell>
        </row>
        <row r="1381">
          <cell r="E1381">
            <v>0</v>
          </cell>
          <cell r="I1381">
            <v>0</v>
          </cell>
        </row>
        <row r="1382">
          <cell r="E1382">
            <v>0</v>
          </cell>
          <cell r="I1382">
            <v>0</v>
          </cell>
        </row>
        <row r="1383">
          <cell r="E1383">
            <v>0</v>
          </cell>
          <cell r="I1383">
            <v>0</v>
          </cell>
        </row>
        <row r="1384">
          <cell r="E1384">
            <v>0</v>
          </cell>
          <cell r="I1384">
            <v>0</v>
          </cell>
        </row>
        <row r="1385">
          <cell r="E1385">
            <v>0</v>
          </cell>
          <cell r="I1385">
            <v>0</v>
          </cell>
        </row>
        <row r="1386">
          <cell r="E1386">
            <v>0</v>
          </cell>
          <cell r="I1386">
            <v>0</v>
          </cell>
        </row>
        <row r="1387">
          <cell r="E1387">
            <v>0</v>
          </cell>
          <cell r="I1387">
            <v>0</v>
          </cell>
        </row>
        <row r="1388">
          <cell r="E1388">
            <v>0</v>
          </cell>
          <cell r="I1388">
            <v>0</v>
          </cell>
        </row>
        <row r="1389">
          <cell r="E1389">
            <v>0</v>
          </cell>
          <cell r="I1389">
            <v>0</v>
          </cell>
        </row>
        <row r="1390">
          <cell r="E1390">
            <v>0</v>
          </cell>
          <cell r="I1390">
            <v>0</v>
          </cell>
        </row>
        <row r="1391">
          <cell r="E1391">
            <v>0</v>
          </cell>
          <cell r="I1391">
            <v>0</v>
          </cell>
        </row>
        <row r="1392">
          <cell r="E1392">
            <v>0</v>
          </cell>
          <cell r="I1392">
            <v>0</v>
          </cell>
        </row>
        <row r="1393">
          <cell r="E1393">
            <v>0</v>
          </cell>
          <cell r="I1393">
            <v>0</v>
          </cell>
        </row>
        <row r="1394">
          <cell r="E1394">
            <v>0</v>
          </cell>
          <cell r="I1394">
            <v>0</v>
          </cell>
        </row>
        <row r="1395">
          <cell r="E1395">
            <v>0</v>
          </cell>
          <cell r="I1395">
            <v>0</v>
          </cell>
        </row>
        <row r="1396">
          <cell r="E1396">
            <v>0</v>
          </cell>
          <cell r="I1396">
            <v>0</v>
          </cell>
        </row>
        <row r="1397">
          <cell r="E1397">
            <v>0</v>
          </cell>
          <cell r="I1397">
            <v>0</v>
          </cell>
        </row>
        <row r="1398">
          <cell r="E1398">
            <v>0</v>
          </cell>
          <cell r="I1398">
            <v>0</v>
          </cell>
        </row>
        <row r="1399">
          <cell r="E1399">
            <v>0</v>
          </cell>
          <cell r="I1399">
            <v>0</v>
          </cell>
        </row>
        <row r="1400">
          <cell r="E1400">
            <v>0</v>
          </cell>
          <cell r="I1400">
            <v>0</v>
          </cell>
        </row>
        <row r="1401">
          <cell r="E1401">
            <v>0</v>
          </cell>
          <cell r="I1401">
            <v>0</v>
          </cell>
        </row>
        <row r="1402">
          <cell r="E1402">
            <v>0</v>
          </cell>
          <cell r="I1402">
            <v>0</v>
          </cell>
        </row>
        <row r="1403">
          <cell r="E1403">
            <v>0</v>
          </cell>
          <cell r="I1403">
            <v>0</v>
          </cell>
        </row>
        <row r="1404">
          <cell r="E1404">
            <v>0</v>
          </cell>
          <cell r="I1404">
            <v>0</v>
          </cell>
        </row>
        <row r="1405">
          <cell r="E1405">
            <v>0</v>
          </cell>
          <cell r="I1405">
            <v>0</v>
          </cell>
        </row>
        <row r="1406">
          <cell r="E1406">
            <v>0</v>
          </cell>
          <cell r="I1406">
            <v>0</v>
          </cell>
        </row>
        <row r="1407">
          <cell r="E1407">
            <v>0</v>
          </cell>
          <cell r="I1407">
            <v>0</v>
          </cell>
        </row>
        <row r="1408">
          <cell r="E1408">
            <v>0</v>
          </cell>
          <cell r="I1408">
            <v>0</v>
          </cell>
        </row>
        <row r="1409">
          <cell r="E1409">
            <v>0</v>
          </cell>
          <cell r="I1409">
            <v>0</v>
          </cell>
        </row>
        <row r="1410">
          <cell r="E1410">
            <v>0</v>
          </cell>
          <cell r="I1410">
            <v>0</v>
          </cell>
        </row>
        <row r="1411">
          <cell r="E1411">
            <v>0</v>
          </cell>
          <cell r="I1411">
            <v>0</v>
          </cell>
        </row>
        <row r="1412">
          <cell r="E1412">
            <v>0</v>
          </cell>
          <cell r="I1412">
            <v>0</v>
          </cell>
        </row>
        <row r="1413">
          <cell r="E1413">
            <v>0</v>
          </cell>
          <cell r="I1413">
            <v>0</v>
          </cell>
        </row>
        <row r="1414">
          <cell r="E1414">
            <v>0</v>
          </cell>
          <cell r="I1414">
            <v>0</v>
          </cell>
        </row>
        <row r="1415">
          <cell r="E1415">
            <v>0</v>
          </cell>
          <cell r="I1415">
            <v>0</v>
          </cell>
        </row>
        <row r="1416">
          <cell r="E1416">
            <v>0</v>
          </cell>
          <cell r="I1416">
            <v>0</v>
          </cell>
        </row>
        <row r="1417">
          <cell r="E1417">
            <v>0</v>
          </cell>
          <cell r="I1417">
            <v>0</v>
          </cell>
        </row>
        <row r="1418">
          <cell r="E1418">
            <v>0</v>
          </cell>
          <cell r="I1418">
            <v>0</v>
          </cell>
        </row>
        <row r="1419">
          <cell r="E1419">
            <v>0</v>
          </cell>
          <cell r="I1419">
            <v>0</v>
          </cell>
        </row>
        <row r="1420">
          <cell r="E1420">
            <v>0</v>
          </cell>
          <cell r="I1420">
            <v>0</v>
          </cell>
        </row>
        <row r="1421">
          <cell r="E1421">
            <v>0</v>
          </cell>
          <cell r="I1421">
            <v>0</v>
          </cell>
        </row>
        <row r="1422">
          <cell r="E1422">
            <v>0</v>
          </cell>
          <cell r="I1422">
            <v>0</v>
          </cell>
        </row>
        <row r="1423">
          <cell r="E1423">
            <v>0</v>
          </cell>
          <cell r="I1423">
            <v>0</v>
          </cell>
        </row>
        <row r="1424">
          <cell r="E1424">
            <v>0</v>
          </cell>
          <cell r="I1424">
            <v>0</v>
          </cell>
        </row>
        <row r="1425">
          <cell r="E1425">
            <v>0</v>
          </cell>
          <cell r="I1425">
            <v>0</v>
          </cell>
        </row>
        <row r="1426">
          <cell r="E1426">
            <v>0</v>
          </cell>
          <cell r="I1426">
            <v>0</v>
          </cell>
        </row>
        <row r="1427">
          <cell r="E1427">
            <v>0</v>
          </cell>
          <cell r="I1427">
            <v>0</v>
          </cell>
        </row>
        <row r="1428">
          <cell r="E1428">
            <v>0</v>
          </cell>
          <cell r="I1428">
            <v>0</v>
          </cell>
        </row>
        <row r="1429">
          <cell r="E1429">
            <v>0</v>
          </cell>
          <cell r="I1429">
            <v>0</v>
          </cell>
        </row>
        <row r="1430">
          <cell r="E1430">
            <v>0</v>
          </cell>
          <cell r="I1430">
            <v>0</v>
          </cell>
        </row>
        <row r="1431">
          <cell r="E1431">
            <v>0</v>
          </cell>
          <cell r="I1431">
            <v>0</v>
          </cell>
        </row>
        <row r="1432">
          <cell r="E1432">
            <v>0</v>
          </cell>
          <cell r="I1432">
            <v>0</v>
          </cell>
        </row>
        <row r="1433">
          <cell r="E1433">
            <v>0</v>
          </cell>
          <cell r="I1433">
            <v>0</v>
          </cell>
        </row>
        <row r="1434">
          <cell r="E1434">
            <v>0</v>
          </cell>
          <cell r="I1434">
            <v>0</v>
          </cell>
        </row>
        <row r="1435">
          <cell r="E1435">
            <v>0</v>
          </cell>
          <cell r="I1435">
            <v>0</v>
          </cell>
        </row>
        <row r="1436">
          <cell r="E1436">
            <v>0</v>
          </cell>
          <cell r="I1436">
            <v>0</v>
          </cell>
        </row>
        <row r="1437">
          <cell r="E1437">
            <v>0</v>
          </cell>
          <cell r="I1437">
            <v>0</v>
          </cell>
        </row>
        <row r="1438">
          <cell r="E1438">
            <v>0</v>
          </cell>
          <cell r="I1438">
            <v>0</v>
          </cell>
        </row>
        <row r="1439">
          <cell r="E1439">
            <v>0</v>
          </cell>
          <cell r="I1439">
            <v>0</v>
          </cell>
        </row>
        <row r="1440">
          <cell r="E1440">
            <v>0</v>
          </cell>
          <cell r="I1440">
            <v>0</v>
          </cell>
        </row>
        <row r="1441">
          <cell r="E1441">
            <v>0</v>
          </cell>
          <cell r="I1441">
            <v>0</v>
          </cell>
        </row>
        <row r="1442">
          <cell r="E1442">
            <v>0</v>
          </cell>
          <cell r="I1442">
            <v>0</v>
          </cell>
        </row>
        <row r="1443">
          <cell r="E1443">
            <v>0</v>
          </cell>
          <cell r="I1443">
            <v>0</v>
          </cell>
        </row>
        <row r="1444">
          <cell r="E1444">
            <v>0</v>
          </cell>
          <cell r="I1444">
            <v>0</v>
          </cell>
        </row>
        <row r="1445">
          <cell r="E1445">
            <v>0</v>
          </cell>
          <cell r="I1445">
            <v>0</v>
          </cell>
        </row>
        <row r="1446">
          <cell r="E1446">
            <v>0</v>
          </cell>
          <cell r="I1446">
            <v>0</v>
          </cell>
        </row>
        <row r="1447">
          <cell r="E1447">
            <v>0</v>
          </cell>
          <cell r="I1447">
            <v>0</v>
          </cell>
        </row>
        <row r="1448">
          <cell r="E1448">
            <v>0</v>
          </cell>
          <cell r="I1448">
            <v>0</v>
          </cell>
        </row>
        <row r="1449">
          <cell r="E1449">
            <v>0</v>
          </cell>
          <cell r="I1449">
            <v>0</v>
          </cell>
        </row>
        <row r="1450">
          <cell r="E1450">
            <v>0</v>
          </cell>
          <cell r="I1450">
            <v>0</v>
          </cell>
        </row>
        <row r="1451">
          <cell r="E1451">
            <v>0</v>
          </cell>
          <cell r="I1451">
            <v>0</v>
          </cell>
        </row>
        <row r="1452">
          <cell r="E1452">
            <v>0</v>
          </cell>
          <cell r="I1452">
            <v>0</v>
          </cell>
        </row>
        <row r="1453">
          <cell r="E1453">
            <v>0</v>
          </cell>
          <cell r="I1453">
            <v>0</v>
          </cell>
        </row>
        <row r="1454">
          <cell r="E1454">
            <v>0</v>
          </cell>
          <cell r="I1454">
            <v>0</v>
          </cell>
        </row>
        <row r="1455">
          <cell r="E1455">
            <v>0</v>
          </cell>
          <cell r="I1455">
            <v>0</v>
          </cell>
        </row>
        <row r="1456">
          <cell r="E1456">
            <v>0</v>
          </cell>
          <cell r="I1456">
            <v>0</v>
          </cell>
        </row>
        <row r="1457">
          <cell r="E1457">
            <v>0</v>
          </cell>
          <cell r="I1457">
            <v>0</v>
          </cell>
        </row>
        <row r="1458">
          <cell r="E1458">
            <v>0</v>
          </cell>
          <cell r="I1458">
            <v>0</v>
          </cell>
        </row>
        <row r="1459">
          <cell r="E1459">
            <v>0</v>
          </cell>
          <cell r="I1459">
            <v>0</v>
          </cell>
        </row>
        <row r="1460">
          <cell r="E1460">
            <v>0</v>
          </cell>
          <cell r="I1460">
            <v>0</v>
          </cell>
        </row>
        <row r="1461">
          <cell r="E1461">
            <v>0</v>
          </cell>
          <cell r="I1461">
            <v>0</v>
          </cell>
        </row>
        <row r="1462">
          <cell r="E1462">
            <v>0</v>
          </cell>
          <cell r="I1462">
            <v>0</v>
          </cell>
        </row>
        <row r="1463">
          <cell r="E1463">
            <v>0</v>
          </cell>
          <cell r="I1463">
            <v>0</v>
          </cell>
        </row>
        <row r="1464">
          <cell r="E1464">
            <v>0</v>
          </cell>
          <cell r="I1464">
            <v>0</v>
          </cell>
        </row>
        <row r="1465">
          <cell r="E1465">
            <v>0</v>
          </cell>
          <cell r="I1465">
            <v>0</v>
          </cell>
        </row>
        <row r="1466">
          <cell r="E1466">
            <v>0</v>
          </cell>
          <cell r="I1466">
            <v>0</v>
          </cell>
        </row>
        <row r="1467">
          <cell r="E1467">
            <v>0</v>
          </cell>
          <cell r="I1467">
            <v>0</v>
          </cell>
        </row>
        <row r="1468">
          <cell r="E1468">
            <v>0</v>
          </cell>
          <cell r="I1468">
            <v>0</v>
          </cell>
        </row>
        <row r="1469">
          <cell r="E1469">
            <v>0</v>
          </cell>
          <cell r="I1469">
            <v>0</v>
          </cell>
        </row>
        <row r="1470">
          <cell r="E1470">
            <v>0</v>
          </cell>
          <cell r="I1470">
            <v>0</v>
          </cell>
        </row>
        <row r="1471">
          <cell r="E1471">
            <v>0</v>
          </cell>
          <cell r="I1471">
            <v>0</v>
          </cell>
        </row>
        <row r="1472">
          <cell r="E1472">
            <v>0</v>
          </cell>
          <cell r="I1472">
            <v>0</v>
          </cell>
        </row>
        <row r="1473">
          <cell r="E1473">
            <v>0</v>
          </cell>
          <cell r="I1473">
            <v>0</v>
          </cell>
        </row>
        <row r="1474">
          <cell r="E1474">
            <v>0</v>
          </cell>
          <cell r="I1474">
            <v>0</v>
          </cell>
        </row>
        <row r="1475">
          <cell r="E1475">
            <v>0</v>
          </cell>
          <cell r="I1475">
            <v>0</v>
          </cell>
        </row>
        <row r="1476">
          <cell r="E1476">
            <v>0</v>
          </cell>
          <cell r="I1476">
            <v>0</v>
          </cell>
        </row>
        <row r="1477">
          <cell r="E1477">
            <v>0</v>
          </cell>
          <cell r="I1477">
            <v>0</v>
          </cell>
        </row>
        <row r="1478">
          <cell r="E1478">
            <v>0</v>
          </cell>
          <cell r="I1478">
            <v>0</v>
          </cell>
        </row>
        <row r="1479">
          <cell r="E1479">
            <v>0</v>
          </cell>
          <cell r="I1479">
            <v>0</v>
          </cell>
        </row>
        <row r="1480">
          <cell r="E1480">
            <v>0</v>
          </cell>
          <cell r="I1480">
            <v>0</v>
          </cell>
        </row>
        <row r="1481">
          <cell r="E1481">
            <v>0</v>
          </cell>
          <cell r="I1481">
            <v>0</v>
          </cell>
        </row>
        <row r="1482">
          <cell r="E1482">
            <v>0</v>
          </cell>
          <cell r="I1482">
            <v>0</v>
          </cell>
        </row>
        <row r="1483">
          <cell r="E1483">
            <v>0</v>
          </cell>
          <cell r="I1483">
            <v>0</v>
          </cell>
        </row>
        <row r="1484">
          <cell r="E1484">
            <v>0</v>
          </cell>
          <cell r="I1484">
            <v>0</v>
          </cell>
        </row>
        <row r="1485">
          <cell r="E1485">
            <v>0</v>
          </cell>
          <cell r="I1485">
            <v>0</v>
          </cell>
        </row>
        <row r="1486">
          <cell r="E1486">
            <v>0</v>
          </cell>
          <cell r="I1486">
            <v>0</v>
          </cell>
        </row>
        <row r="1487">
          <cell r="E1487">
            <v>0</v>
          </cell>
          <cell r="I1487">
            <v>0</v>
          </cell>
        </row>
        <row r="1488">
          <cell r="E1488">
            <v>0</v>
          </cell>
          <cell r="I1488">
            <v>0</v>
          </cell>
        </row>
        <row r="1489">
          <cell r="E1489">
            <v>0</v>
          </cell>
          <cell r="I1489">
            <v>0</v>
          </cell>
        </row>
        <row r="1490">
          <cell r="E1490">
            <v>0</v>
          </cell>
          <cell r="I1490">
            <v>0</v>
          </cell>
        </row>
        <row r="1491">
          <cell r="E1491">
            <v>0</v>
          </cell>
          <cell r="I1491">
            <v>0</v>
          </cell>
        </row>
        <row r="1492">
          <cell r="E1492">
            <v>0</v>
          </cell>
          <cell r="I1492">
            <v>0</v>
          </cell>
        </row>
        <row r="1493">
          <cell r="E1493">
            <v>0</v>
          </cell>
          <cell r="I1493">
            <v>0</v>
          </cell>
        </row>
        <row r="1494">
          <cell r="E1494">
            <v>0</v>
          </cell>
          <cell r="I1494">
            <v>0</v>
          </cell>
        </row>
        <row r="1495">
          <cell r="E1495">
            <v>0</v>
          </cell>
          <cell r="I1495">
            <v>0</v>
          </cell>
        </row>
        <row r="1496">
          <cell r="E1496">
            <v>0</v>
          </cell>
          <cell r="I1496">
            <v>0</v>
          </cell>
        </row>
        <row r="1497">
          <cell r="E1497">
            <v>0</v>
          </cell>
          <cell r="I1497">
            <v>0</v>
          </cell>
        </row>
        <row r="1498">
          <cell r="E1498">
            <v>0</v>
          </cell>
          <cell r="I1498">
            <v>0</v>
          </cell>
        </row>
        <row r="1499">
          <cell r="E1499">
            <v>0</v>
          </cell>
          <cell r="I1499">
            <v>0</v>
          </cell>
        </row>
        <row r="1500">
          <cell r="E1500">
            <v>0</v>
          </cell>
          <cell r="I1500">
            <v>0</v>
          </cell>
        </row>
        <row r="1501">
          <cell r="E1501">
            <v>0</v>
          </cell>
          <cell r="I1501">
            <v>0</v>
          </cell>
        </row>
        <row r="1502">
          <cell r="E1502">
            <v>0</v>
          </cell>
          <cell r="I1502">
            <v>0</v>
          </cell>
        </row>
        <row r="1503">
          <cell r="E1503">
            <v>0</v>
          </cell>
          <cell r="I1503">
            <v>0</v>
          </cell>
        </row>
        <row r="1504">
          <cell r="E1504">
            <v>0</v>
          </cell>
          <cell r="I1504">
            <v>0</v>
          </cell>
        </row>
        <row r="1505">
          <cell r="E1505">
            <v>0</v>
          </cell>
          <cell r="I1505">
            <v>0</v>
          </cell>
        </row>
        <row r="1506">
          <cell r="E1506">
            <v>0</v>
          </cell>
          <cell r="I1506">
            <v>0</v>
          </cell>
        </row>
        <row r="1507">
          <cell r="E1507">
            <v>0</v>
          </cell>
          <cell r="I1507">
            <v>0</v>
          </cell>
        </row>
        <row r="1508">
          <cell r="E1508">
            <v>0</v>
          </cell>
          <cell r="I1508">
            <v>0</v>
          </cell>
        </row>
        <row r="1509">
          <cell r="E1509">
            <v>0</v>
          </cell>
          <cell r="I1509">
            <v>0</v>
          </cell>
        </row>
        <row r="1510">
          <cell r="E1510">
            <v>0</v>
          </cell>
          <cell r="I1510">
            <v>0</v>
          </cell>
        </row>
        <row r="1511">
          <cell r="E1511">
            <v>0</v>
          </cell>
          <cell r="I1511">
            <v>0</v>
          </cell>
        </row>
        <row r="1512">
          <cell r="E1512">
            <v>0</v>
          </cell>
          <cell r="I1512">
            <v>0</v>
          </cell>
        </row>
        <row r="1513">
          <cell r="E1513">
            <v>0</v>
          </cell>
          <cell r="I1513">
            <v>0</v>
          </cell>
        </row>
        <row r="1514">
          <cell r="E1514">
            <v>0</v>
          </cell>
          <cell r="I1514">
            <v>0</v>
          </cell>
        </row>
        <row r="1515">
          <cell r="E1515">
            <v>0</v>
          </cell>
          <cell r="I1515">
            <v>0</v>
          </cell>
        </row>
        <row r="1516">
          <cell r="E1516">
            <v>0</v>
          </cell>
          <cell r="I1516">
            <v>0</v>
          </cell>
        </row>
        <row r="1517">
          <cell r="E1517">
            <v>0</v>
          </cell>
          <cell r="I1517">
            <v>0</v>
          </cell>
        </row>
        <row r="1518">
          <cell r="E1518">
            <v>0</v>
          </cell>
          <cell r="I1518">
            <v>0</v>
          </cell>
        </row>
        <row r="1519">
          <cell r="E1519">
            <v>0</v>
          </cell>
          <cell r="I1519">
            <v>0</v>
          </cell>
        </row>
        <row r="1520">
          <cell r="E1520">
            <v>0</v>
          </cell>
          <cell r="I1520">
            <v>0</v>
          </cell>
        </row>
        <row r="1521">
          <cell r="E1521">
            <v>0</v>
          </cell>
          <cell r="I1521">
            <v>0</v>
          </cell>
        </row>
        <row r="1522">
          <cell r="E1522">
            <v>0</v>
          </cell>
          <cell r="I1522">
            <v>0</v>
          </cell>
        </row>
        <row r="1523">
          <cell r="E1523">
            <v>0</v>
          </cell>
          <cell r="I1523">
            <v>0</v>
          </cell>
        </row>
        <row r="1524">
          <cell r="E1524">
            <v>0</v>
          </cell>
          <cell r="I1524">
            <v>0</v>
          </cell>
        </row>
        <row r="1525">
          <cell r="E1525">
            <v>0</v>
          </cell>
          <cell r="I1525">
            <v>0</v>
          </cell>
        </row>
        <row r="1526">
          <cell r="E1526">
            <v>0</v>
          </cell>
          <cell r="I1526">
            <v>0</v>
          </cell>
        </row>
        <row r="1527">
          <cell r="E1527">
            <v>0</v>
          </cell>
          <cell r="I1527">
            <v>0</v>
          </cell>
        </row>
        <row r="1528">
          <cell r="E1528">
            <v>0</v>
          </cell>
          <cell r="I1528">
            <v>0</v>
          </cell>
        </row>
        <row r="1529">
          <cell r="E1529">
            <v>0</v>
          </cell>
          <cell r="I1529">
            <v>0</v>
          </cell>
        </row>
        <row r="1530">
          <cell r="E1530">
            <v>0</v>
          </cell>
          <cell r="I1530">
            <v>0</v>
          </cell>
        </row>
        <row r="1531">
          <cell r="E1531">
            <v>0</v>
          </cell>
          <cell r="I1531">
            <v>0</v>
          </cell>
        </row>
        <row r="1532">
          <cell r="E1532">
            <v>0</v>
          </cell>
          <cell r="I1532">
            <v>0</v>
          </cell>
        </row>
        <row r="1533">
          <cell r="E1533">
            <v>0</v>
          </cell>
          <cell r="I1533">
            <v>0</v>
          </cell>
        </row>
        <row r="1534">
          <cell r="E1534">
            <v>0</v>
          </cell>
          <cell r="I1534">
            <v>0</v>
          </cell>
        </row>
        <row r="1535">
          <cell r="E1535">
            <v>0</v>
          </cell>
          <cell r="I1535">
            <v>0</v>
          </cell>
        </row>
        <row r="1536">
          <cell r="E1536">
            <v>0</v>
          </cell>
          <cell r="I1536">
            <v>0</v>
          </cell>
        </row>
        <row r="1537">
          <cell r="E1537">
            <v>0</v>
          </cell>
          <cell r="I1537">
            <v>0</v>
          </cell>
        </row>
        <row r="1538">
          <cell r="E1538">
            <v>0</v>
          </cell>
          <cell r="I1538">
            <v>0</v>
          </cell>
        </row>
        <row r="1539">
          <cell r="E1539">
            <v>0</v>
          </cell>
          <cell r="I1539">
            <v>0</v>
          </cell>
        </row>
        <row r="1540">
          <cell r="E1540">
            <v>0</v>
          </cell>
          <cell r="I1540">
            <v>0</v>
          </cell>
        </row>
        <row r="1541">
          <cell r="E1541">
            <v>0</v>
          </cell>
          <cell r="I1541">
            <v>0</v>
          </cell>
        </row>
        <row r="1542">
          <cell r="E1542">
            <v>0</v>
          </cell>
          <cell r="I1542">
            <v>0</v>
          </cell>
        </row>
        <row r="1543">
          <cell r="E1543">
            <v>0</v>
          </cell>
          <cell r="I1543">
            <v>0</v>
          </cell>
        </row>
        <row r="1544">
          <cell r="E1544">
            <v>0</v>
          </cell>
          <cell r="I1544">
            <v>0</v>
          </cell>
        </row>
        <row r="1545">
          <cell r="E1545">
            <v>0</v>
          </cell>
          <cell r="I1545">
            <v>0</v>
          </cell>
        </row>
        <row r="1546">
          <cell r="E1546">
            <v>0</v>
          </cell>
          <cell r="I1546">
            <v>0</v>
          </cell>
        </row>
        <row r="1547">
          <cell r="E1547">
            <v>0</v>
          </cell>
          <cell r="I1547">
            <v>0</v>
          </cell>
        </row>
        <row r="1548">
          <cell r="E1548">
            <v>0</v>
          </cell>
          <cell r="I1548">
            <v>0</v>
          </cell>
        </row>
        <row r="1549">
          <cell r="E1549">
            <v>0</v>
          </cell>
          <cell r="I1549">
            <v>0</v>
          </cell>
        </row>
        <row r="1550">
          <cell r="E1550">
            <v>0</v>
          </cell>
          <cell r="I1550">
            <v>0</v>
          </cell>
        </row>
        <row r="1551">
          <cell r="E1551">
            <v>0</v>
          </cell>
          <cell r="I1551">
            <v>0</v>
          </cell>
        </row>
        <row r="1552">
          <cell r="E1552">
            <v>0</v>
          </cell>
          <cell r="I1552">
            <v>0</v>
          </cell>
        </row>
        <row r="1553">
          <cell r="E1553">
            <v>0</v>
          </cell>
          <cell r="I1553">
            <v>0</v>
          </cell>
        </row>
        <row r="1554">
          <cell r="E1554">
            <v>0</v>
          </cell>
          <cell r="I1554">
            <v>0</v>
          </cell>
        </row>
        <row r="1555">
          <cell r="E1555">
            <v>0</v>
          </cell>
          <cell r="I1555">
            <v>0</v>
          </cell>
        </row>
        <row r="1556">
          <cell r="E1556">
            <v>0</v>
          </cell>
          <cell r="I1556">
            <v>0</v>
          </cell>
        </row>
        <row r="1557">
          <cell r="E1557">
            <v>0</v>
          </cell>
          <cell r="I1557">
            <v>0</v>
          </cell>
        </row>
        <row r="1558">
          <cell r="E1558">
            <v>0</v>
          </cell>
          <cell r="I1558">
            <v>0</v>
          </cell>
        </row>
        <row r="1559">
          <cell r="E1559">
            <v>0</v>
          </cell>
          <cell r="I1559">
            <v>0</v>
          </cell>
        </row>
        <row r="1560">
          <cell r="E1560">
            <v>0</v>
          </cell>
          <cell r="I1560">
            <v>0</v>
          </cell>
        </row>
        <row r="1561">
          <cell r="E1561">
            <v>0</v>
          </cell>
          <cell r="I1561">
            <v>0</v>
          </cell>
        </row>
        <row r="1562">
          <cell r="E1562">
            <v>0</v>
          </cell>
          <cell r="I1562">
            <v>0</v>
          </cell>
        </row>
        <row r="1563">
          <cell r="E1563">
            <v>0</v>
          </cell>
          <cell r="I1563">
            <v>0</v>
          </cell>
        </row>
        <row r="1564">
          <cell r="E1564">
            <v>0</v>
          </cell>
          <cell r="I1564">
            <v>0</v>
          </cell>
        </row>
        <row r="1565">
          <cell r="E1565">
            <v>0</v>
          </cell>
          <cell r="I1565">
            <v>0</v>
          </cell>
        </row>
        <row r="1566">
          <cell r="E1566">
            <v>0</v>
          </cell>
          <cell r="I1566">
            <v>0</v>
          </cell>
        </row>
        <row r="1567">
          <cell r="E1567">
            <v>0</v>
          </cell>
          <cell r="I1567">
            <v>0</v>
          </cell>
        </row>
        <row r="1568">
          <cell r="E1568">
            <v>0</v>
          </cell>
          <cell r="I1568">
            <v>0</v>
          </cell>
        </row>
        <row r="1569">
          <cell r="E1569">
            <v>0</v>
          </cell>
          <cell r="I1569">
            <v>0</v>
          </cell>
        </row>
        <row r="1570">
          <cell r="E1570">
            <v>0</v>
          </cell>
          <cell r="I1570">
            <v>0</v>
          </cell>
        </row>
        <row r="1571">
          <cell r="E1571">
            <v>0</v>
          </cell>
          <cell r="I1571">
            <v>0</v>
          </cell>
        </row>
        <row r="1572">
          <cell r="E1572">
            <v>0</v>
          </cell>
          <cell r="I1572">
            <v>0</v>
          </cell>
        </row>
        <row r="1573">
          <cell r="E1573">
            <v>0</v>
          </cell>
          <cell r="I1573">
            <v>0</v>
          </cell>
        </row>
        <row r="1574">
          <cell r="E1574">
            <v>0</v>
          </cell>
          <cell r="I1574">
            <v>0</v>
          </cell>
        </row>
        <row r="1575">
          <cell r="E1575">
            <v>0</v>
          </cell>
          <cell r="I1575">
            <v>0</v>
          </cell>
        </row>
        <row r="1576">
          <cell r="E1576">
            <v>0</v>
          </cell>
          <cell r="I1576">
            <v>0</v>
          </cell>
        </row>
        <row r="1577">
          <cell r="E1577">
            <v>0</v>
          </cell>
          <cell r="I1577">
            <v>0</v>
          </cell>
        </row>
        <row r="1578">
          <cell r="E1578">
            <v>0</v>
          </cell>
          <cell r="I1578">
            <v>0</v>
          </cell>
        </row>
        <row r="1579">
          <cell r="E1579">
            <v>0</v>
          </cell>
          <cell r="I1579">
            <v>0</v>
          </cell>
        </row>
        <row r="1580">
          <cell r="E1580">
            <v>0</v>
          </cell>
          <cell r="I1580">
            <v>0</v>
          </cell>
        </row>
        <row r="1581">
          <cell r="E1581">
            <v>0</v>
          </cell>
          <cell r="I1581">
            <v>0</v>
          </cell>
        </row>
        <row r="1582">
          <cell r="E1582">
            <v>0</v>
          </cell>
          <cell r="I1582">
            <v>0</v>
          </cell>
        </row>
        <row r="1583">
          <cell r="E1583">
            <v>0</v>
          </cell>
          <cell r="I1583">
            <v>0</v>
          </cell>
        </row>
        <row r="1584">
          <cell r="E1584">
            <v>0</v>
          </cell>
          <cell r="I1584">
            <v>0</v>
          </cell>
        </row>
        <row r="1585">
          <cell r="E1585">
            <v>0</v>
          </cell>
          <cell r="I1585">
            <v>0</v>
          </cell>
        </row>
        <row r="1586">
          <cell r="E1586">
            <v>0</v>
          </cell>
          <cell r="I1586">
            <v>0</v>
          </cell>
        </row>
        <row r="1587">
          <cell r="E1587">
            <v>0</v>
          </cell>
          <cell r="I1587">
            <v>0</v>
          </cell>
        </row>
        <row r="1588">
          <cell r="E1588">
            <v>0</v>
          </cell>
          <cell r="I1588">
            <v>0</v>
          </cell>
        </row>
        <row r="1589">
          <cell r="E1589">
            <v>0</v>
          </cell>
          <cell r="I1589">
            <v>0</v>
          </cell>
        </row>
        <row r="1590">
          <cell r="E1590">
            <v>0</v>
          </cell>
          <cell r="I1590">
            <v>0</v>
          </cell>
        </row>
        <row r="1591">
          <cell r="E1591">
            <v>0</v>
          </cell>
          <cell r="I1591">
            <v>0</v>
          </cell>
        </row>
        <row r="1592">
          <cell r="E1592">
            <v>0</v>
          </cell>
          <cell r="I1592">
            <v>0</v>
          </cell>
        </row>
        <row r="1593">
          <cell r="E1593">
            <v>0</v>
          </cell>
          <cell r="I1593">
            <v>0</v>
          </cell>
        </row>
        <row r="1594">
          <cell r="E1594">
            <v>0</v>
          </cell>
          <cell r="I1594">
            <v>0</v>
          </cell>
        </row>
        <row r="1595">
          <cell r="E1595">
            <v>0</v>
          </cell>
          <cell r="I1595">
            <v>0</v>
          </cell>
        </row>
        <row r="1596">
          <cell r="E1596">
            <v>0</v>
          </cell>
          <cell r="I1596">
            <v>0</v>
          </cell>
        </row>
        <row r="1597">
          <cell r="E1597">
            <v>0</v>
          </cell>
          <cell r="I1597">
            <v>0</v>
          </cell>
        </row>
        <row r="1598">
          <cell r="E1598">
            <v>0</v>
          </cell>
          <cell r="I1598">
            <v>0</v>
          </cell>
        </row>
        <row r="1599">
          <cell r="E1599">
            <v>0</v>
          </cell>
          <cell r="I1599">
            <v>0</v>
          </cell>
        </row>
        <row r="1600">
          <cell r="E1600">
            <v>0</v>
          </cell>
          <cell r="I1600">
            <v>0</v>
          </cell>
        </row>
        <row r="1601">
          <cell r="E1601">
            <v>0</v>
          </cell>
          <cell r="I1601">
            <v>0</v>
          </cell>
        </row>
        <row r="1602">
          <cell r="E1602">
            <v>0</v>
          </cell>
          <cell r="I1602">
            <v>0</v>
          </cell>
        </row>
        <row r="1603">
          <cell r="E1603">
            <v>0</v>
          </cell>
          <cell r="I1603">
            <v>0</v>
          </cell>
        </row>
        <row r="1604">
          <cell r="E1604">
            <v>0</v>
          </cell>
          <cell r="I1604">
            <v>0</v>
          </cell>
        </row>
        <row r="1605">
          <cell r="E1605">
            <v>0</v>
          </cell>
          <cell r="I1605">
            <v>0</v>
          </cell>
        </row>
        <row r="1606">
          <cell r="E1606">
            <v>0</v>
          </cell>
          <cell r="I1606">
            <v>0</v>
          </cell>
        </row>
        <row r="1607">
          <cell r="E1607">
            <v>0</v>
          </cell>
          <cell r="I1607">
            <v>0</v>
          </cell>
        </row>
        <row r="1608">
          <cell r="E1608">
            <v>0</v>
          </cell>
          <cell r="I1608">
            <v>0</v>
          </cell>
        </row>
        <row r="1609">
          <cell r="E1609">
            <v>0</v>
          </cell>
          <cell r="I1609">
            <v>0</v>
          </cell>
        </row>
        <row r="1610">
          <cell r="E1610">
            <v>0</v>
          </cell>
          <cell r="I1610">
            <v>0</v>
          </cell>
        </row>
        <row r="1611">
          <cell r="E1611">
            <v>0</v>
          </cell>
          <cell r="I1611">
            <v>0</v>
          </cell>
        </row>
        <row r="1612">
          <cell r="E1612">
            <v>0</v>
          </cell>
          <cell r="I1612">
            <v>0</v>
          </cell>
        </row>
        <row r="1613">
          <cell r="E1613">
            <v>0</v>
          </cell>
          <cell r="I1613">
            <v>0</v>
          </cell>
        </row>
        <row r="1614">
          <cell r="E1614">
            <v>0</v>
          </cell>
          <cell r="I1614">
            <v>0</v>
          </cell>
        </row>
        <row r="1615">
          <cell r="E1615">
            <v>0</v>
          </cell>
          <cell r="I1615">
            <v>0</v>
          </cell>
        </row>
        <row r="1616">
          <cell r="E1616">
            <v>0</v>
          </cell>
          <cell r="I1616">
            <v>0</v>
          </cell>
        </row>
        <row r="1617">
          <cell r="E1617">
            <v>0</v>
          </cell>
          <cell r="I1617">
            <v>0</v>
          </cell>
        </row>
        <row r="1618">
          <cell r="E1618">
            <v>0</v>
          </cell>
          <cell r="I1618">
            <v>0</v>
          </cell>
        </row>
        <row r="1619">
          <cell r="E1619">
            <v>0</v>
          </cell>
          <cell r="I1619">
            <v>0</v>
          </cell>
        </row>
        <row r="1620">
          <cell r="E1620">
            <v>0</v>
          </cell>
          <cell r="I1620">
            <v>0</v>
          </cell>
        </row>
        <row r="1621">
          <cell r="E1621">
            <v>0</v>
          </cell>
          <cell r="I1621">
            <v>0</v>
          </cell>
        </row>
        <row r="1622">
          <cell r="E1622">
            <v>0</v>
          </cell>
          <cell r="I1622">
            <v>0</v>
          </cell>
        </row>
        <row r="1623">
          <cell r="E1623">
            <v>0</v>
          </cell>
          <cell r="I1623">
            <v>0</v>
          </cell>
        </row>
        <row r="1624">
          <cell r="E1624">
            <v>0</v>
          </cell>
          <cell r="I1624">
            <v>0</v>
          </cell>
        </row>
        <row r="1625">
          <cell r="E1625">
            <v>0</v>
          </cell>
          <cell r="I1625">
            <v>0</v>
          </cell>
        </row>
        <row r="1626">
          <cell r="E1626">
            <v>0</v>
          </cell>
          <cell r="I1626">
            <v>0</v>
          </cell>
        </row>
        <row r="1627">
          <cell r="E1627">
            <v>0</v>
          </cell>
          <cell r="I1627">
            <v>0</v>
          </cell>
        </row>
        <row r="1628">
          <cell r="E1628">
            <v>0</v>
          </cell>
          <cell r="I1628">
            <v>0</v>
          </cell>
        </row>
        <row r="1629">
          <cell r="E1629">
            <v>0</v>
          </cell>
          <cell r="I1629">
            <v>0</v>
          </cell>
        </row>
        <row r="1630">
          <cell r="E1630">
            <v>0</v>
          </cell>
          <cell r="I1630">
            <v>0</v>
          </cell>
        </row>
        <row r="1631">
          <cell r="E1631">
            <v>0</v>
          </cell>
          <cell r="I1631">
            <v>0</v>
          </cell>
        </row>
        <row r="1632">
          <cell r="E1632">
            <v>0</v>
          </cell>
          <cell r="I1632">
            <v>0</v>
          </cell>
        </row>
        <row r="1633">
          <cell r="E1633">
            <v>0</v>
          </cell>
          <cell r="I1633">
            <v>0</v>
          </cell>
        </row>
        <row r="1634">
          <cell r="E1634">
            <v>0</v>
          </cell>
          <cell r="I1634">
            <v>0</v>
          </cell>
        </row>
        <row r="1635">
          <cell r="E1635">
            <v>0</v>
          </cell>
          <cell r="I1635">
            <v>0</v>
          </cell>
        </row>
        <row r="1636">
          <cell r="E1636">
            <v>0</v>
          </cell>
          <cell r="I1636">
            <v>0</v>
          </cell>
        </row>
        <row r="1637">
          <cell r="E1637">
            <v>0</v>
          </cell>
          <cell r="I1637">
            <v>0</v>
          </cell>
        </row>
        <row r="1638">
          <cell r="E1638">
            <v>0</v>
          </cell>
          <cell r="I1638">
            <v>0</v>
          </cell>
        </row>
        <row r="1639">
          <cell r="E1639">
            <v>0</v>
          </cell>
          <cell r="I1639">
            <v>0</v>
          </cell>
        </row>
        <row r="1640">
          <cell r="E1640">
            <v>0</v>
          </cell>
          <cell r="I1640">
            <v>0</v>
          </cell>
        </row>
        <row r="1641">
          <cell r="E1641">
            <v>0</v>
          </cell>
          <cell r="I1641">
            <v>0</v>
          </cell>
        </row>
        <row r="1642">
          <cell r="E1642">
            <v>0</v>
          </cell>
          <cell r="I1642">
            <v>0</v>
          </cell>
        </row>
        <row r="1643">
          <cell r="E1643">
            <v>0</v>
          </cell>
          <cell r="I1643">
            <v>0</v>
          </cell>
        </row>
        <row r="1644">
          <cell r="E1644">
            <v>0</v>
          </cell>
          <cell r="I1644">
            <v>0</v>
          </cell>
        </row>
        <row r="1645">
          <cell r="E1645">
            <v>0</v>
          </cell>
          <cell r="I1645">
            <v>0</v>
          </cell>
        </row>
        <row r="1646">
          <cell r="E1646">
            <v>0</v>
          </cell>
          <cell r="I1646">
            <v>0</v>
          </cell>
        </row>
        <row r="1647">
          <cell r="E1647">
            <v>0</v>
          </cell>
          <cell r="I1647">
            <v>0</v>
          </cell>
        </row>
        <row r="1648">
          <cell r="E1648">
            <v>0</v>
          </cell>
          <cell r="I1648">
            <v>0</v>
          </cell>
        </row>
        <row r="1649">
          <cell r="E1649">
            <v>0</v>
          </cell>
          <cell r="I1649">
            <v>0</v>
          </cell>
        </row>
        <row r="1650">
          <cell r="E1650">
            <v>0</v>
          </cell>
          <cell r="I1650">
            <v>0</v>
          </cell>
        </row>
        <row r="1651">
          <cell r="E1651">
            <v>0</v>
          </cell>
          <cell r="I1651">
            <v>0</v>
          </cell>
        </row>
        <row r="1652">
          <cell r="E1652">
            <v>0</v>
          </cell>
          <cell r="I1652">
            <v>0</v>
          </cell>
        </row>
        <row r="1653">
          <cell r="E1653">
            <v>0</v>
          </cell>
          <cell r="I1653">
            <v>0</v>
          </cell>
        </row>
        <row r="1654">
          <cell r="E1654">
            <v>0</v>
          </cell>
          <cell r="I1654">
            <v>0</v>
          </cell>
        </row>
        <row r="1655">
          <cell r="E1655">
            <v>0</v>
          </cell>
          <cell r="I1655">
            <v>0</v>
          </cell>
        </row>
        <row r="1656">
          <cell r="E1656">
            <v>0</v>
          </cell>
          <cell r="I1656">
            <v>0</v>
          </cell>
        </row>
        <row r="1657">
          <cell r="E1657">
            <v>0</v>
          </cell>
          <cell r="I1657">
            <v>0</v>
          </cell>
        </row>
        <row r="1658">
          <cell r="E1658">
            <v>0</v>
          </cell>
          <cell r="I1658">
            <v>0</v>
          </cell>
        </row>
        <row r="1659">
          <cell r="E1659">
            <v>0</v>
          </cell>
          <cell r="I1659">
            <v>0</v>
          </cell>
        </row>
        <row r="1660">
          <cell r="E1660">
            <v>0</v>
          </cell>
          <cell r="I1660">
            <v>0</v>
          </cell>
        </row>
        <row r="1661">
          <cell r="E1661">
            <v>0</v>
          </cell>
          <cell r="I1661">
            <v>0</v>
          </cell>
        </row>
        <row r="1662">
          <cell r="E1662">
            <v>0</v>
          </cell>
          <cell r="I1662">
            <v>0</v>
          </cell>
        </row>
        <row r="1663">
          <cell r="E1663">
            <v>0</v>
          </cell>
          <cell r="I1663">
            <v>0</v>
          </cell>
        </row>
        <row r="1664">
          <cell r="E1664">
            <v>0</v>
          </cell>
          <cell r="I1664">
            <v>0</v>
          </cell>
        </row>
        <row r="1665">
          <cell r="E1665">
            <v>0</v>
          </cell>
          <cell r="I1665">
            <v>0</v>
          </cell>
        </row>
        <row r="1666">
          <cell r="E1666">
            <v>0</v>
          </cell>
          <cell r="I1666">
            <v>0</v>
          </cell>
        </row>
        <row r="1667">
          <cell r="E1667">
            <v>0</v>
          </cell>
          <cell r="I1667">
            <v>0</v>
          </cell>
        </row>
        <row r="1668">
          <cell r="E1668">
            <v>0</v>
          </cell>
          <cell r="I1668">
            <v>0</v>
          </cell>
        </row>
        <row r="1669">
          <cell r="E1669">
            <v>0</v>
          </cell>
          <cell r="I1669">
            <v>0</v>
          </cell>
        </row>
        <row r="1670">
          <cell r="E1670">
            <v>0</v>
          </cell>
          <cell r="I1670">
            <v>0</v>
          </cell>
        </row>
        <row r="1671">
          <cell r="E1671">
            <v>0</v>
          </cell>
          <cell r="I1671">
            <v>0</v>
          </cell>
        </row>
        <row r="1672">
          <cell r="E1672">
            <v>0</v>
          </cell>
          <cell r="I1672">
            <v>0</v>
          </cell>
        </row>
        <row r="1673">
          <cell r="E1673">
            <v>0</v>
          </cell>
          <cell r="I1673">
            <v>0</v>
          </cell>
        </row>
        <row r="1674">
          <cell r="E1674">
            <v>0</v>
          </cell>
          <cell r="I1674">
            <v>0</v>
          </cell>
        </row>
        <row r="1675">
          <cell r="E1675">
            <v>0</v>
          </cell>
          <cell r="I1675">
            <v>0</v>
          </cell>
        </row>
        <row r="1676">
          <cell r="E1676">
            <v>0</v>
          </cell>
          <cell r="I1676">
            <v>0</v>
          </cell>
        </row>
        <row r="1677">
          <cell r="E1677">
            <v>0</v>
          </cell>
          <cell r="I1677">
            <v>0</v>
          </cell>
        </row>
        <row r="1678">
          <cell r="E1678">
            <v>0</v>
          </cell>
          <cell r="I1678">
            <v>0</v>
          </cell>
        </row>
        <row r="1679">
          <cell r="E1679">
            <v>0</v>
          </cell>
          <cell r="I1679">
            <v>0</v>
          </cell>
        </row>
        <row r="1680">
          <cell r="E1680">
            <v>0</v>
          </cell>
          <cell r="I1680">
            <v>0</v>
          </cell>
        </row>
        <row r="1681">
          <cell r="E1681">
            <v>0</v>
          </cell>
          <cell r="I1681">
            <v>0</v>
          </cell>
        </row>
        <row r="1682">
          <cell r="E1682">
            <v>0</v>
          </cell>
          <cell r="I1682">
            <v>0</v>
          </cell>
        </row>
        <row r="1683">
          <cell r="E1683">
            <v>0</v>
          </cell>
          <cell r="I1683">
            <v>0</v>
          </cell>
        </row>
        <row r="1684">
          <cell r="E1684">
            <v>0</v>
          </cell>
          <cell r="I1684">
            <v>0</v>
          </cell>
        </row>
        <row r="1685">
          <cell r="E1685">
            <v>0</v>
          </cell>
          <cell r="I1685">
            <v>0</v>
          </cell>
        </row>
        <row r="1686">
          <cell r="E1686">
            <v>0</v>
          </cell>
          <cell r="I1686">
            <v>0</v>
          </cell>
        </row>
        <row r="1687">
          <cell r="E1687">
            <v>0</v>
          </cell>
          <cell r="I1687">
            <v>0</v>
          </cell>
        </row>
        <row r="1688">
          <cell r="E1688">
            <v>0</v>
          </cell>
          <cell r="I1688">
            <v>0</v>
          </cell>
        </row>
        <row r="1689">
          <cell r="E1689">
            <v>0</v>
          </cell>
          <cell r="I1689">
            <v>0</v>
          </cell>
        </row>
        <row r="1690">
          <cell r="E1690">
            <v>0</v>
          </cell>
          <cell r="I1690">
            <v>0</v>
          </cell>
        </row>
        <row r="1691">
          <cell r="E1691">
            <v>0</v>
          </cell>
          <cell r="I1691">
            <v>0</v>
          </cell>
        </row>
        <row r="1692">
          <cell r="E1692">
            <v>0</v>
          </cell>
          <cell r="I1692">
            <v>0</v>
          </cell>
        </row>
        <row r="1693">
          <cell r="E1693">
            <v>0</v>
          </cell>
          <cell r="I1693">
            <v>0</v>
          </cell>
        </row>
        <row r="1694">
          <cell r="E1694">
            <v>0</v>
          </cell>
          <cell r="I1694">
            <v>0</v>
          </cell>
        </row>
        <row r="1695">
          <cell r="E1695">
            <v>0</v>
          </cell>
          <cell r="I1695">
            <v>0</v>
          </cell>
        </row>
        <row r="1696">
          <cell r="E1696">
            <v>0</v>
          </cell>
          <cell r="I1696">
            <v>0</v>
          </cell>
        </row>
        <row r="1697">
          <cell r="E1697">
            <v>0</v>
          </cell>
          <cell r="I1697">
            <v>0</v>
          </cell>
        </row>
        <row r="1698">
          <cell r="E1698">
            <v>0</v>
          </cell>
          <cell r="I1698">
            <v>0</v>
          </cell>
        </row>
        <row r="1699">
          <cell r="E1699">
            <v>0</v>
          </cell>
          <cell r="I1699">
            <v>0</v>
          </cell>
        </row>
        <row r="1700">
          <cell r="E1700">
            <v>0</v>
          </cell>
          <cell r="I1700">
            <v>0</v>
          </cell>
        </row>
        <row r="1701">
          <cell r="E1701">
            <v>0</v>
          </cell>
          <cell r="I1701">
            <v>0</v>
          </cell>
        </row>
        <row r="1702">
          <cell r="E1702">
            <v>0</v>
          </cell>
          <cell r="I1702">
            <v>0</v>
          </cell>
        </row>
        <row r="1703">
          <cell r="E1703">
            <v>0</v>
          </cell>
          <cell r="I1703">
            <v>0</v>
          </cell>
        </row>
        <row r="1704">
          <cell r="E1704">
            <v>0</v>
          </cell>
          <cell r="I1704">
            <v>0</v>
          </cell>
        </row>
        <row r="1705">
          <cell r="E1705">
            <v>0</v>
          </cell>
          <cell r="I1705">
            <v>0</v>
          </cell>
        </row>
        <row r="1706">
          <cell r="E1706">
            <v>0</v>
          </cell>
          <cell r="I1706">
            <v>0</v>
          </cell>
        </row>
        <row r="1707">
          <cell r="E1707">
            <v>0</v>
          </cell>
          <cell r="I1707">
            <v>0</v>
          </cell>
        </row>
        <row r="1708">
          <cell r="E1708">
            <v>0</v>
          </cell>
          <cell r="I1708">
            <v>0</v>
          </cell>
        </row>
        <row r="1709">
          <cell r="E1709">
            <v>0</v>
          </cell>
          <cell r="I1709">
            <v>0</v>
          </cell>
        </row>
        <row r="1710">
          <cell r="E1710">
            <v>0</v>
          </cell>
          <cell r="I1710">
            <v>0</v>
          </cell>
        </row>
        <row r="1711">
          <cell r="E1711">
            <v>0</v>
          </cell>
          <cell r="I1711">
            <v>0</v>
          </cell>
        </row>
        <row r="1712">
          <cell r="E1712">
            <v>0</v>
          </cell>
          <cell r="I1712">
            <v>0</v>
          </cell>
        </row>
        <row r="1713">
          <cell r="E1713">
            <v>0</v>
          </cell>
          <cell r="I1713">
            <v>0</v>
          </cell>
        </row>
        <row r="1714">
          <cell r="E1714">
            <v>0</v>
          </cell>
          <cell r="I1714">
            <v>0</v>
          </cell>
        </row>
        <row r="1715">
          <cell r="E1715">
            <v>0</v>
          </cell>
          <cell r="I1715">
            <v>0</v>
          </cell>
        </row>
        <row r="1716">
          <cell r="E1716">
            <v>0</v>
          </cell>
          <cell r="I1716">
            <v>0</v>
          </cell>
        </row>
        <row r="1717">
          <cell r="E1717">
            <v>0</v>
          </cell>
          <cell r="I1717">
            <v>0</v>
          </cell>
        </row>
        <row r="1718">
          <cell r="E1718">
            <v>0</v>
          </cell>
          <cell r="I1718">
            <v>0</v>
          </cell>
        </row>
        <row r="1719">
          <cell r="E1719">
            <v>0</v>
          </cell>
          <cell r="I1719">
            <v>0</v>
          </cell>
        </row>
        <row r="1720">
          <cell r="E1720">
            <v>0</v>
          </cell>
          <cell r="I1720">
            <v>0</v>
          </cell>
        </row>
        <row r="1721">
          <cell r="E1721">
            <v>0</v>
          </cell>
          <cell r="I1721">
            <v>0</v>
          </cell>
        </row>
        <row r="1722">
          <cell r="E1722">
            <v>0</v>
          </cell>
          <cell r="I1722">
            <v>0</v>
          </cell>
        </row>
        <row r="1723">
          <cell r="E1723">
            <v>0</v>
          </cell>
          <cell r="I1723">
            <v>0</v>
          </cell>
        </row>
        <row r="1724">
          <cell r="E1724">
            <v>0</v>
          </cell>
          <cell r="I1724">
            <v>0</v>
          </cell>
        </row>
        <row r="1725">
          <cell r="E1725">
            <v>0</v>
          </cell>
          <cell r="I1725">
            <v>0</v>
          </cell>
        </row>
        <row r="1726">
          <cell r="E1726">
            <v>0</v>
          </cell>
          <cell r="I1726">
            <v>0</v>
          </cell>
        </row>
        <row r="1727">
          <cell r="E1727">
            <v>0</v>
          </cell>
          <cell r="I1727">
            <v>0</v>
          </cell>
        </row>
        <row r="1728">
          <cell r="E1728">
            <v>0</v>
          </cell>
          <cell r="I1728">
            <v>0</v>
          </cell>
        </row>
        <row r="1729">
          <cell r="E1729">
            <v>0</v>
          </cell>
          <cell r="I1729">
            <v>0</v>
          </cell>
        </row>
        <row r="1730">
          <cell r="E1730">
            <v>0</v>
          </cell>
          <cell r="I1730">
            <v>0</v>
          </cell>
        </row>
        <row r="1731">
          <cell r="E1731">
            <v>0</v>
          </cell>
          <cell r="I1731">
            <v>0</v>
          </cell>
        </row>
        <row r="1732">
          <cell r="E1732">
            <v>0</v>
          </cell>
          <cell r="I1732">
            <v>0</v>
          </cell>
        </row>
        <row r="1733">
          <cell r="E1733">
            <v>0</v>
          </cell>
          <cell r="I1733">
            <v>0</v>
          </cell>
        </row>
        <row r="1734">
          <cell r="E1734">
            <v>0</v>
          </cell>
          <cell r="I1734">
            <v>0</v>
          </cell>
        </row>
        <row r="1735">
          <cell r="E1735">
            <v>0</v>
          </cell>
          <cell r="I1735">
            <v>0</v>
          </cell>
        </row>
        <row r="1736">
          <cell r="E1736">
            <v>0</v>
          </cell>
          <cell r="I1736">
            <v>0</v>
          </cell>
        </row>
        <row r="1737">
          <cell r="E1737">
            <v>0</v>
          </cell>
          <cell r="I1737">
            <v>0</v>
          </cell>
        </row>
        <row r="1738">
          <cell r="E1738">
            <v>0</v>
          </cell>
          <cell r="I1738">
            <v>0</v>
          </cell>
        </row>
        <row r="1739">
          <cell r="E1739">
            <v>0</v>
          </cell>
          <cell r="I1739">
            <v>0</v>
          </cell>
        </row>
        <row r="1740">
          <cell r="E1740">
            <v>0</v>
          </cell>
          <cell r="I1740">
            <v>0</v>
          </cell>
        </row>
        <row r="1741">
          <cell r="E1741">
            <v>0</v>
          </cell>
          <cell r="I1741">
            <v>0</v>
          </cell>
        </row>
        <row r="1742">
          <cell r="E1742">
            <v>0</v>
          </cell>
          <cell r="I1742">
            <v>0</v>
          </cell>
        </row>
        <row r="1743">
          <cell r="E1743">
            <v>0</v>
          </cell>
          <cell r="I1743">
            <v>0</v>
          </cell>
        </row>
        <row r="1744">
          <cell r="E1744">
            <v>0</v>
          </cell>
          <cell r="I1744">
            <v>0</v>
          </cell>
        </row>
        <row r="1745">
          <cell r="E1745">
            <v>0</v>
          </cell>
          <cell r="I1745">
            <v>0</v>
          </cell>
        </row>
        <row r="1746">
          <cell r="E1746">
            <v>0</v>
          </cell>
          <cell r="I1746">
            <v>0</v>
          </cell>
        </row>
        <row r="1747">
          <cell r="E1747">
            <v>0</v>
          </cell>
          <cell r="I1747">
            <v>0</v>
          </cell>
        </row>
        <row r="1748">
          <cell r="E1748">
            <v>0</v>
          </cell>
          <cell r="I1748">
            <v>0</v>
          </cell>
        </row>
        <row r="1749">
          <cell r="E1749">
            <v>0</v>
          </cell>
          <cell r="I1749">
            <v>0</v>
          </cell>
        </row>
        <row r="1750">
          <cell r="E1750">
            <v>0</v>
          </cell>
          <cell r="I1750">
            <v>0</v>
          </cell>
        </row>
        <row r="1751">
          <cell r="E1751">
            <v>0</v>
          </cell>
          <cell r="I1751">
            <v>0</v>
          </cell>
        </row>
        <row r="1752">
          <cell r="E1752">
            <v>0</v>
          </cell>
          <cell r="I1752">
            <v>0</v>
          </cell>
        </row>
        <row r="1753">
          <cell r="E1753">
            <v>0</v>
          </cell>
          <cell r="I1753">
            <v>0</v>
          </cell>
        </row>
        <row r="1754">
          <cell r="E1754">
            <v>0</v>
          </cell>
          <cell r="I1754">
            <v>0</v>
          </cell>
        </row>
        <row r="1755">
          <cell r="E1755">
            <v>0</v>
          </cell>
          <cell r="I1755">
            <v>0</v>
          </cell>
        </row>
        <row r="1756">
          <cell r="E1756">
            <v>0</v>
          </cell>
          <cell r="I1756">
            <v>0</v>
          </cell>
        </row>
        <row r="1757">
          <cell r="E1757">
            <v>0</v>
          </cell>
          <cell r="I1757">
            <v>0</v>
          </cell>
        </row>
        <row r="1758">
          <cell r="E1758">
            <v>0</v>
          </cell>
          <cell r="I1758">
            <v>0</v>
          </cell>
        </row>
        <row r="1759">
          <cell r="E1759">
            <v>0</v>
          </cell>
          <cell r="I1759">
            <v>0</v>
          </cell>
        </row>
        <row r="1760">
          <cell r="E1760">
            <v>0</v>
          </cell>
          <cell r="I1760">
            <v>0</v>
          </cell>
        </row>
        <row r="1761">
          <cell r="E1761">
            <v>0</v>
          </cell>
          <cell r="I1761">
            <v>0</v>
          </cell>
        </row>
        <row r="1762">
          <cell r="E1762">
            <v>0</v>
          </cell>
          <cell r="I1762">
            <v>0</v>
          </cell>
        </row>
        <row r="1763">
          <cell r="E1763">
            <v>0</v>
          </cell>
          <cell r="I1763">
            <v>0</v>
          </cell>
        </row>
        <row r="1764">
          <cell r="E1764">
            <v>0</v>
          </cell>
          <cell r="I1764">
            <v>0</v>
          </cell>
        </row>
        <row r="1765">
          <cell r="E1765">
            <v>0</v>
          </cell>
          <cell r="I1765">
            <v>0</v>
          </cell>
        </row>
        <row r="1766">
          <cell r="E1766">
            <v>0</v>
          </cell>
          <cell r="I1766">
            <v>0</v>
          </cell>
        </row>
        <row r="1767">
          <cell r="E1767">
            <v>0</v>
          </cell>
          <cell r="I1767">
            <v>0</v>
          </cell>
        </row>
        <row r="1768">
          <cell r="E1768">
            <v>0</v>
          </cell>
          <cell r="I1768">
            <v>0</v>
          </cell>
        </row>
        <row r="1769">
          <cell r="E1769">
            <v>0</v>
          </cell>
          <cell r="I1769">
            <v>0</v>
          </cell>
        </row>
        <row r="1770">
          <cell r="E1770">
            <v>0</v>
          </cell>
          <cell r="I1770">
            <v>0</v>
          </cell>
        </row>
        <row r="1771">
          <cell r="E1771">
            <v>0</v>
          </cell>
          <cell r="I1771">
            <v>0</v>
          </cell>
        </row>
        <row r="1772">
          <cell r="E1772">
            <v>0</v>
          </cell>
          <cell r="I1772">
            <v>0</v>
          </cell>
        </row>
        <row r="1773">
          <cell r="E1773">
            <v>0</v>
          </cell>
          <cell r="I1773">
            <v>0</v>
          </cell>
        </row>
        <row r="1774">
          <cell r="E1774">
            <v>0</v>
          </cell>
          <cell r="I1774">
            <v>0</v>
          </cell>
        </row>
        <row r="1775">
          <cell r="E1775">
            <v>0</v>
          </cell>
          <cell r="I1775">
            <v>0</v>
          </cell>
        </row>
        <row r="1776">
          <cell r="E1776">
            <v>0</v>
          </cell>
          <cell r="I1776">
            <v>0</v>
          </cell>
        </row>
        <row r="1777">
          <cell r="E1777">
            <v>0</v>
          </cell>
          <cell r="I1777">
            <v>0</v>
          </cell>
        </row>
        <row r="1778">
          <cell r="E1778">
            <v>0</v>
          </cell>
          <cell r="I1778">
            <v>0</v>
          </cell>
        </row>
        <row r="1779">
          <cell r="E1779">
            <v>0</v>
          </cell>
          <cell r="I1779">
            <v>0</v>
          </cell>
        </row>
        <row r="1780">
          <cell r="E1780">
            <v>0</v>
          </cell>
          <cell r="I178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A1C6-CDDF-4F6E-BC4E-070439B23CD8}">
  <sheetPr>
    <tabColor theme="3" tint="-0.249977111117893"/>
  </sheetPr>
  <dimension ref="A1:AD184"/>
  <sheetViews>
    <sheetView showGridLines="0" tabSelected="1" view="pageBreakPreview" topLeftCell="A5" zoomScale="70" zoomScaleNormal="70" zoomScaleSheetLayoutView="70" workbookViewId="0">
      <pane xSplit="5" ySplit="6" topLeftCell="F11" activePane="bottomRight" state="frozen"/>
      <selection activeCell="T22" sqref="T22"/>
      <selection pane="topRight" activeCell="T22" sqref="T22"/>
      <selection pane="bottomLeft" activeCell="T22" sqref="T22"/>
      <selection pane="bottomRight" activeCell="P7" sqref="P1:AD1048576"/>
    </sheetView>
  </sheetViews>
  <sheetFormatPr defaultRowHeight="18.75" x14ac:dyDescent="0.3"/>
  <cols>
    <col min="1" max="1" width="4.85546875" style="6" hidden="1" customWidth="1"/>
    <col min="2" max="2" width="2.28515625" style="6" hidden="1" customWidth="1"/>
    <col min="3" max="3" width="17.7109375" style="64" hidden="1" customWidth="1"/>
    <col min="4" max="4" width="6.5703125" style="7" hidden="1" customWidth="1"/>
    <col min="5" max="5" width="5.140625" style="20" customWidth="1"/>
    <col min="6" max="6" width="15.5703125" style="21" customWidth="1"/>
    <col min="7" max="7" width="12.42578125" style="21" bestFit="1" customWidth="1"/>
    <col min="8" max="8" width="45" style="20" bestFit="1" customWidth="1"/>
    <col min="9" max="9" width="5.140625" style="21" customWidth="1"/>
    <col min="10" max="10" width="6" style="21" customWidth="1"/>
    <col min="11" max="11" width="6.42578125" style="21" customWidth="1"/>
    <col min="12" max="12" width="13.85546875" style="22" bestFit="1" customWidth="1"/>
    <col min="13" max="13" width="10" style="21" customWidth="1"/>
    <col min="14" max="14" width="4.7109375" style="21" customWidth="1"/>
    <col min="15" max="15" width="6" style="21" customWidth="1"/>
    <col min="16" max="16" width="5.28515625" style="21" hidden="1" customWidth="1"/>
    <col min="17" max="17" width="8.42578125" style="20" hidden="1" customWidth="1"/>
    <col min="18" max="21" width="7.42578125" style="21" hidden="1" customWidth="1"/>
    <col min="22" max="26" width="4.28515625" style="21" hidden="1" customWidth="1"/>
    <col min="27" max="28" width="4.7109375" style="21" hidden="1" customWidth="1"/>
    <col min="29" max="30" width="6.7109375" style="21" hidden="1" customWidth="1"/>
  </cols>
  <sheetData>
    <row r="1" spans="1:30" s="5" customFormat="1" ht="13.5" hidden="1" thickBot="1" x14ac:dyDescent="0.25">
      <c r="A1" s="1">
        <v>1</v>
      </c>
      <c r="B1" s="2">
        <f t="shared" ref="B1:AD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3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4">
        <f t="shared" si="0"/>
        <v>17</v>
      </c>
      <c r="R1" s="2">
        <f t="shared" si="0"/>
        <v>18</v>
      </c>
      <c r="S1" s="2"/>
      <c r="T1" s="2"/>
      <c r="U1" s="2">
        <f t="shared" si="0"/>
        <v>1</v>
      </c>
      <c r="V1" s="2">
        <f t="shared" si="0"/>
        <v>2</v>
      </c>
      <c r="W1" s="2">
        <f t="shared" si="0"/>
        <v>3</v>
      </c>
      <c r="X1" s="2">
        <f t="shared" si="0"/>
        <v>4</v>
      </c>
      <c r="Y1" s="2">
        <f t="shared" si="0"/>
        <v>5</v>
      </c>
      <c r="Z1" s="2">
        <f t="shared" si="0"/>
        <v>6</v>
      </c>
      <c r="AA1" s="2">
        <f t="shared" si="0"/>
        <v>7</v>
      </c>
      <c r="AB1" s="2">
        <f t="shared" si="0"/>
        <v>8</v>
      </c>
      <c r="AC1" s="2">
        <f t="shared" si="0"/>
        <v>9</v>
      </c>
      <c r="AD1" s="2">
        <f t="shared" si="0"/>
        <v>10</v>
      </c>
    </row>
    <row r="2" spans="1:30" s="8" customFormat="1" ht="13.5" hidden="1" thickBot="1" x14ac:dyDescent="0.25">
      <c r="A2" s="6"/>
      <c r="B2" s="6"/>
      <c r="C2" s="4"/>
      <c r="D2" s="7"/>
      <c r="F2" s="9"/>
      <c r="G2" s="9"/>
      <c r="H2" s="10">
        <v>6</v>
      </c>
      <c r="I2" s="10">
        <v>7</v>
      </c>
      <c r="J2" s="10">
        <v>12</v>
      </c>
      <c r="K2" s="10">
        <v>13</v>
      </c>
      <c r="L2" s="11"/>
      <c r="M2" s="97" t="s">
        <v>0</v>
      </c>
      <c r="N2" s="97"/>
      <c r="O2" s="97"/>
      <c r="P2" s="9">
        <v>35</v>
      </c>
      <c r="R2" s="12">
        <f>SUM(R9:R53)</f>
        <v>12</v>
      </c>
      <c r="S2" s="12"/>
      <c r="T2" s="12"/>
      <c r="U2" s="12">
        <f t="shared" ref="U2:AB2" si="1">SUM(U9:U53)</f>
        <v>0</v>
      </c>
      <c r="V2" s="12">
        <f t="shared" si="1"/>
        <v>6</v>
      </c>
      <c r="W2" s="12">
        <f t="shared" si="1"/>
        <v>0</v>
      </c>
      <c r="X2" s="12">
        <f t="shared" si="1"/>
        <v>0</v>
      </c>
      <c r="Y2" s="12">
        <f t="shared" si="1"/>
        <v>0</v>
      </c>
      <c r="Z2" s="12">
        <f t="shared" si="1"/>
        <v>0</v>
      </c>
      <c r="AA2" s="12">
        <f t="shared" si="1"/>
        <v>0</v>
      </c>
      <c r="AB2" s="12">
        <f t="shared" si="1"/>
        <v>0</v>
      </c>
      <c r="AC2" s="10" t="s">
        <v>1</v>
      </c>
      <c r="AD2" s="9"/>
    </row>
    <row r="3" spans="1:30" s="8" customFormat="1" ht="13.5" hidden="1" thickBot="1" x14ac:dyDescent="0.25">
      <c r="A3" s="6"/>
      <c r="B3" s="6"/>
      <c r="C3" s="4"/>
      <c r="D3" s="7"/>
      <c r="F3" s="9"/>
      <c r="G3" s="9"/>
      <c r="I3" s="9"/>
      <c r="J3" s="9"/>
      <c r="K3" s="9"/>
      <c r="L3" s="11"/>
      <c r="M3" s="97" t="s">
        <v>2</v>
      </c>
      <c r="N3" s="97"/>
      <c r="O3" s="97"/>
      <c r="P3" s="9">
        <v>11</v>
      </c>
      <c r="R3" s="12" t="e">
        <f>SUMIF(#REF!,R$9,$Q$9:$Q$53)*2</f>
        <v>#REF!</v>
      </c>
      <c r="S3" s="12"/>
      <c r="T3" s="12"/>
      <c r="U3" s="12" t="e">
        <f>SUMIF(#REF!,U$9,$Q$9:$Q$53)*2</f>
        <v>#REF!</v>
      </c>
      <c r="V3" s="12" t="e">
        <f>SUMIF(#REF!,V$9,$Q$9:$Q$53)*2</f>
        <v>#REF!</v>
      </c>
      <c r="W3" s="12" t="e">
        <f>SUMIF(#REF!,W$9,$Q$9:$Q$53)*2</f>
        <v>#REF!</v>
      </c>
      <c r="X3" s="12" t="e">
        <f>SUMIF(#REF!,X$9,$Q$9:$Q$53)*2</f>
        <v>#REF!</v>
      </c>
      <c r="Y3" s="12" t="e">
        <f>SUMIF(#REF!,Y$9,$Q$9:$Q$53)*2</f>
        <v>#REF!</v>
      </c>
      <c r="Z3" s="12" t="e">
        <f>SUMIF(#REF!,Z$9,$Q$9:$Q$53)*2</f>
        <v>#REF!</v>
      </c>
      <c r="AA3" s="12" t="e">
        <f>SUMIF(#REF!,AA$9,$Q$9:$Q$53)*2</f>
        <v>#REF!</v>
      </c>
      <c r="AB3" s="12" t="e">
        <f>SUM(R3:AA3)</f>
        <v>#REF!</v>
      </c>
      <c r="AC3" s="10" t="s">
        <v>3</v>
      </c>
      <c r="AD3" s="9"/>
    </row>
    <row r="4" spans="1:30" s="8" customFormat="1" ht="45.75" hidden="1" thickBot="1" x14ac:dyDescent="0.25">
      <c r="A4" s="13" t="s">
        <v>4</v>
      </c>
      <c r="B4" s="13" t="s">
        <v>5</v>
      </c>
      <c r="C4" s="14"/>
      <c r="D4" s="15" t="s">
        <v>6</v>
      </c>
      <c r="E4" s="16" t="s">
        <v>7</v>
      </c>
      <c r="F4" s="17" t="s">
        <v>8</v>
      </c>
      <c r="G4" s="17" t="s">
        <v>9</v>
      </c>
      <c r="H4" s="16" t="s">
        <v>10</v>
      </c>
      <c r="I4" s="17" t="s">
        <v>11</v>
      </c>
      <c r="J4" s="17" t="s">
        <v>12</v>
      </c>
      <c r="K4" s="17" t="s">
        <v>13</v>
      </c>
      <c r="L4" s="18" t="s">
        <v>14</v>
      </c>
      <c r="M4" s="17" t="s">
        <v>15</v>
      </c>
      <c r="N4" s="17" t="s">
        <v>16</v>
      </c>
      <c r="O4" s="17" t="s">
        <v>17</v>
      </c>
      <c r="P4" s="17" t="s">
        <v>18</v>
      </c>
      <c r="Q4" s="16" t="s">
        <v>19</v>
      </c>
      <c r="R4" s="19" t="e">
        <f t="shared" ref="R4:AB4" si="2">+R2-R3</f>
        <v>#REF!</v>
      </c>
      <c r="S4" s="19"/>
      <c r="T4" s="19"/>
      <c r="U4" s="19" t="e">
        <f t="shared" si="2"/>
        <v>#REF!</v>
      </c>
      <c r="V4" s="19" t="e">
        <f t="shared" si="2"/>
        <v>#REF!</v>
      </c>
      <c r="W4" s="19" t="e">
        <f t="shared" si="2"/>
        <v>#REF!</v>
      </c>
      <c r="X4" s="19" t="e">
        <f t="shared" si="2"/>
        <v>#REF!</v>
      </c>
      <c r="Y4" s="19" t="e">
        <f t="shared" si="2"/>
        <v>#REF!</v>
      </c>
      <c r="Z4" s="19" t="e">
        <f>+Z2-Z3</f>
        <v>#REF!</v>
      </c>
      <c r="AA4" s="19" t="e">
        <f t="shared" si="2"/>
        <v>#REF!</v>
      </c>
      <c r="AB4" s="19" t="e">
        <f t="shared" si="2"/>
        <v>#REF!</v>
      </c>
      <c r="AC4" s="10" t="s">
        <v>20</v>
      </c>
      <c r="AD4" s="17"/>
    </row>
    <row r="5" spans="1:30" ht="18.75" customHeight="1" x14ac:dyDescent="0.35">
      <c r="C5" s="98" t="s">
        <v>21</v>
      </c>
      <c r="E5" s="101" t="s">
        <v>22</v>
      </c>
      <c r="F5" s="101"/>
      <c r="G5" s="101"/>
      <c r="H5" s="101"/>
      <c r="I5" s="102" t="s">
        <v>23</v>
      </c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</row>
    <row r="6" spans="1:30" ht="22.5" customHeight="1" x14ac:dyDescent="0.3">
      <c r="C6" s="99"/>
      <c r="E6" s="103" t="s">
        <v>24</v>
      </c>
      <c r="F6" s="103"/>
      <c r="G6" s="103"/>
      <c r="H6" s="103"/>
      <c r="I6" s="104" t="s">
        <v>215</v>
      </c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0" ht="23.25" customHeight="1" thickBot="1" x14ac:dyDescent="0.35">
      <c r="C7" s="99"/>
    </row>
    <row r="8" spans="1:30" ht="39.950000000000003" customHeight="1" x14ac:dyDescent="0.25">
      <c r="A8" s="23"/>
      <c r="B8" s="23"/>
      <c r="C8" s="99"/>
      <c r="D8" s="24"/>
      <c r="E8" s="105" t="s">
        <v>25</v>
      </c>
      <c r="F8" s="107" t="s">
        <v>115</v>
      </c>
      <c r="G8" s="107" t="s">
        <v>26</v>
      </c>
      <c r="H8" s="107" t="s">
        <v>27</v>
      </c>
      <c r="I8" s="109" t="s">
        <v>28</v>
      </c>
      <c r="J8" s="109" t="s">
        <v>29</v>
      </c>
      <c r="K8" s="109" t="s">
        <v>30</v>
      </c>
      <c r="L8" s="95" t="s">
        <v>31</v>
      </c>
      <c r="M8" s="107" t="s">
        <v>32</v>
      </c>
      <c r="N8" s="109" t="s">
        <v>33</v>
      </c>
      <c r="O8" s="109" t="s">
        <v>34</v>
      </c>
      <c r="P8" s="109" t="s">
        <v>35</v>
      </c>
      <c r="Q8" s="111" t="s">
        <v>36</v>
      </c>
      <c r="R8" s="105" t="s">
        <v>37</v>
      </c>
      <c r="S8" s="113"/>
      <c r="T8" s="113"/>
      <c r="U8" s="107"/>
      <c r="V8" s="107"/>
      <c r="W8" s="107"/>
      <c r="X8" s="107"/>
      <c r="Y8" s="107"/>
      <c r="Z8" s="107"/>
      <c r="AA8" s="107"/>
      <c r="AB8" s="107"/>
      <c r="AC8" s="107" t="s">
        <v>38</v>
      </c>
      <c r="AD8" s="107"/>
    </row>
    <row r="9" spans="1:30" s="31" customFormat="1" ht="65.25" thickBot="1" x14ac:dyDescent="0.3">
      <c r="A9" s="25"/>
      <c r="B9" s="25"/>
      <c r="C9" s="100"/>
      <c r="D9" s="24"/>
      <c r="E9" s="106"/>
      <c r="F9" s="108"/>
      <c r="G9" s="108"/>
      <c r="H9" s="108"/>
      <c r="I9" s="110"/>
      <c r="J9" s="110"/>
      <c r="K9" s="110"/>
      <c r="L9" s="96"/>
      <c r="M9" s="108"/>
      <c r="N9" s="110"/>
      <c r="O9" s="110"/>
      <c r="P9" s="110"/>
      <c r="Q9" s="112"/>
      <c r="R9" s="27" t="s">
        <v>39</v>
      </c>
      <c r="S9" s="28" t="s">
        <v>40</v>
      </c>
      <c r="T9" s="28" t="s">
        <v>41</v>
      </c>
      <c r="U9" s="29" t="s">
        <v>42</v>
      </c>
      <c r="V9" s="29" t="s">
        <v>43</v>
      </c>
      <c r="W9" s="29" t="s">
        <v>44</v>
      </c>
      <c r="X9" s="29" t="s">
        <v>45</v>
      </c>
      <c r="Y9" s="29" t="s">
        <v>46</v>
      </c>
      <c r="Z9" s="29" t="s">
        <v>47</v>
      </c>
      <c r="AA9" s="30" t="s">
        <v>48</v>
      </c>
      <c r="AB9" s="29" t="s">
        <v>49</v>
      </c>
      <c r="AC9" s="26" t="s">
        <v>50</v>
      </c>
      <c r="AD9" s="26" t="s">
        <v>51</v>
      </c>
    </row>
    <row r="10" spans="1:30" s="31" customFormat="1" ht="20.100000000000001" customHeight="1" x14ac:dyDescent="0.25">
      <c r="A10" s="25"/>
      <c r="B10" s="25"/>
      <c r="C10" s="32"/>
      <c r="D10" s="24"/>
      <c r="E10" s="33"/>
      <c r="F10" s="34"/>
      <c r="G10" s="34"/>
      <c r="H10" s="34"/>
      <c r="I10" s="35"/>
      <c r="J10" s="35"/>
      <c r="K10" s="35"/>
      <c r="L10" s="36"/>
      <c r="M10" s="34"/>
      <c r="N10" s="35"/>
      <c r="O10" s="35"/>
      <c r="P10" s="35"/>
      <c r="Q10" s="37"/>
      <c r="R10" s="38"/>
      <c r="S10" s="38"/>
      <c r="T10" s="38"/>
      <c r="U10" s="35"/>
      <c r="V10" s="35"/>
      <c r="W10" s="35"/>
      <c r="X10" s="35"/>
      <c r="Y10" s="35"/>
      <c r="Z10" s="35"/>
      <c r="AA10" s="39"/>
      <c r="AB10" s="35"/>
      <c r="AC10" s="34"/>
      <c r="AD10" s="34"/>
    </row>
    <row r="11" spans="1:30" s="54" customFormat="1" ht="18" x14ac:dyDescent="0.25">
      <c r="A11" s="40">
        <f>L_time</f>
        <v>45195.291666666664</v>
      </c>
      <c r="B11" s="41" t="str">
        <f>L_TGca</f>
        <v>7:00</v>
      </c>
      <c r="C11" s="42" t="s">
        <v>56</v>
      </c>
      <c r="D11" s="41" t="str">
        <f t="shared" ref="D11:D42" si="3">IF(C11="","",LEFT($C11,FIND("-",$C11,1)+2))</f>
        <v>DC1CB35-DC</v>
      </c>
      <c r="E11" s="43">
        <v>1</v>
      </c>
      <c r="F11" s="44" t="s">
        <v>112</v>
      </c>
      <c r="G11" s="45" t="s">
        <v>64</v>
      </c>
      <c r="H11" s="46" t="s">
        <v>65</v>
      </c>
      <c r="I11" s="45">
        <v>2</v>
      </c>
      <c r="J11" s="45" t="s">
        <v>52</v>
      </c>
      <c r="K11" s="45"/>
      <c r="L11" s="47">
        <v>45195</v>
      </c>
      <c r="M11" s="45" t="str">
        <f>_Ngay</f>
        <v>(Thứ 3)</v>
      </c>
      <c r="N11" s="48">
        <v>1</v>
      </c>
      <c r="O11" s="49">
        <v>100</v>
      </c>
      <c r="P11" s="45">
        <f>L_SV_P</f>
        <v>0</v>
      </c>
      <c r="Q11" s="50">
        <f>L_SP</f>
        <v>0</v>
      </c>
      <c r="R11" s="51">
        <v>6</v>
      </c>
      <c r="S11" s="51"/>
      <c r="T11" s="51"/>
      <c r="U11" s="51"/>
      <c r="V11" s="51"/>
      <c r="W11" s="51"/>
      <c r="X11" s="51"/>
      <c r="Y11" s="51"/>
      <c r="Z11" s="51"/>
      <c r="AA11" s="51"/>
      <c r="AB11" s="52"/>
      <c r="AC11" s="53">
        <f>L_cham</f>
        <v>45196</v>
      </c>
      <c r="AD11" s="53">
        <f>L_Nop</f>
        <v>45202</v>
      </c>
    </row>
    <row r="12" spans="1:30" s="54" customFormat="1" ht="16.5" x14ac:dyDescent="0.25">
      <c r="A12" s="40" t="str">
        <f>L_time</f>
        <v/>
      </c>
      <c r="B12" s="41" t="str">
        <f>L_TGca</f>
        <v/>
      </c>
      <c r="C12" s="55"/>
      <c r="D12" s="41" t="str">
        <f t="shared" si="3"/>
        <v/>
      </c>
      <c r="E12" s="43">
        <v>2</v>
      </c>
      <c r="F12" s="56" t="s">
        <v>108</v>
      </c>
      <c r="G12" s="45" t="s">
        <v>68</v>
      </c>
      <c r="H12" s="46" t="s">
        <v>87</v>
      </c>
      <c r="I12" s="45">
        <v>2</v>
      </c>
      <c r="J12" s="45" t="s">
        <v>53</v>
      </c>
      <c r="K12" s="45" t="str">
        <f>L_Loc</f>
        <v/>
      </c>
      <c r="L12" s="47">
        <v>45195</v>
      </c>
      <c r="M12" s="45" t="str">
        <f>_Ngay</f>
        <v>(Thứ 3)</v>
      </c>
      <c r="N12" s="48" t="s">
        <v>54</v>
      </c>
      <c r="O12" s="49">
        <v>42</v>
      </c>
      <c r="P12" s="45">
        <f>L_SV_P</f>
        <v>0</v>
      </c>
      <c r="Q12" s="50">
        <f>L_SP</f>
        <v>0</v>
      </c>
      <c r="R12" s="51"/>
      <c r="S12" s="51"/>
      <c r="T12" s="51"/>
      <c r="U12" s="51"/>
      <c r="V12" s="51"/>
      <c r="W12" s="51"/>
      <c r="X12" s="51" t="s">
        <v>55</v>
      </c>
      <c r="Y12" s="51"/>
      <c r="Z12" s="51"/>
      <c r="AA12" s="51"/>
      <c r="AB12" s="52"/>
      <c r="AC12" s="53">
        <f>L_cham</f>
        <v>45195</v>
      </c>
      <c r="AD12" s="53">
        <f>L_Nop</f>
        <v>45197</v>
      </c>
    </row>
    <row r="13" spans="1:30" s="54" customFormat="1" ht="18" x14ac:dyDescent="0.25">
      <c r="A13" s="40">
        <f>L_time</f>
        <v>45195.540972222225</v>
      </c>
      <c r="B13" s="41" t="str">
        <f>L_TGca</f>
        <v>12:59</v>
      </c>
      <c r="C13" s="42" t="s">
        <v>56</v>
      </c>
      <c r="D13" s="41" t="str">
        <f t="shared" si="3"/>
        <v>DC1CB35-DC</v>
      </c>
      <c r="E13" s="43">
        <v>3</v>
      </c>
      <c r="F13" s="44" t="s">
        <v>109</v>
      </c>
      <c r="G13" s="45" t="s">
        <v>68</v>
      </c>
      <c r="H13" s="46" t="s">
        <v>87</v>
      </c>
      <c r="I13" s="45">
        <v>2</v>
      </c>
      <c r="J13" s="45" t="s">
        <v>53</v>
      </c>
      <c r="K13" s="45"/>
      <c r="L13" s="47">
        <v>45195</v>
      </c>
      <c r="M13" s="45" t="str">
        <f>_Ngay</f>
        <v>(Thứ 3)</v>
      </c>
      <c r="N13" s="48" t="s">
        <v>54</v>
      </c>
      <c r="O13" s="49">
        <v>46</v>
      </c>
      <c r="P13" s="45">
        <f>L_SV_P</f>
        <v>0</v>
      </c>
      <c r="Q13" s="50">
        <f>L_SP</f>
        <v>0</v>
      </c>
      <c r="R13" s="51"/>
      <c r="S13" s="51"/>
      <c r="T13" s="51"/>
      <c r="U13" s="51"/>
      <c r="V13" s="51"/>
      <c r="W13" s="51"/>
      <c r="X13" s="51" t="s">
        <v>55</v>
      </c>
      <c r="Y13" s="51"/>
      <c r="Z13" s="51"/>
      <c r="AA13" s="51"/>
      <c r="AB13" s="52"/>
      <c r="AC13" s="53">
        <f>L_cham</f>
        <v>45195</v>
      </c>
      <c r="AD13" s="53">
        <f>L_Nop</f>
        <v>45197</v>
      </c>
    </row>
    <row r="14" spans="1:30" ht="18" x14ac:dyDescent="0.25">
      <c r="A14" s="40">
        <f>L_time</f>
        <v>45195.540972222225</v>
      </c>
      <c r="B14" s="41" t="str">
        <f>L_TGca</f>
        <v>12:59</v>
      </c>
      <c r="C14" s="42" t="s">
        <v>58</v>
      </c>
      <c r="D14" s="41" t="str">
        <f t="shared" si="3"/>
        <v>DC1LL08-DC</v>
      </c>
      <c r="E14" s="43">
        <v>4</v>
      </c>
      <c r="F14" s="44" t="s">
        <v>110</v>
      </c>
      <c r="G14" s="45" t="s">
        <v>67</v>
      </c>
      <c r="H14" s="46" t="s">
        <v>86</v>
      </c>
      <c r="I14" s="45">
        <v>3</v>
      </c>
      <c r="J14" s="45" t="s">
        <v>53</v>
      </c>
      <c r="K14" s="45"/>
      <c r="L14" s="47">
        <v>45195</v>
      </c>
      <c r="M14" s="45" t="str">
        <f>_Ngay</f>
        <v>(Thứ 3)</v>
      </c>
      <c r="N14" s="48" t="s">
        <v>54</v>
      </c>
      <c r="O14" s="49">
        <v>49</v>
      </c>
      <c r="P14" s="45">
        <f>L_SV_P</f>
        <v>0</v>
      </c>
      <c r="Q14" s="50">
        <f>L_SP</f>
        <v>0</v>
      </c>
      <c r="R14" s="51"/>
      <c r="S14" s="51"/>
      <c r="T14" s="51"/>
      <c r="U14" s="51"/>
      <c r="V14" s="51"/>
      <c r="W14" s="51"/>
      <c r="X14" s="51" t="s">
        <v>55</v>
      </c>
      <c r="Y14" s="51"/>
      <c r="Z14" s="51"/>
      <c r="AA14" s="51"/>
      <c r="AB14" s="52"/>
      <c r="AC14" s="53">
        <f>L_cham</f>
        <v>45195</v>
      </c>
      <c r="AD14" s="53">
        <f>L_Nop</f>
        <v>45197</v>
      </c>
    </row>
    <row r="15" spans="1:30" s="54" customFormat="1" ht="24.95" customHeight="1" x14ac:dyDescent="0.25">
      <c r="A15" s="57" t="str">
        <f>L_time</f>
        <v/>
      </c>
      <c r="B15" s="58" t="str">
        <f>L_TGca</f>
        <v/>
      </c>
      <c r="C15" s="42"/>
      <c r="D15" s="58" t="str">
        <f t="shared" si="3"/>
        <v/>
      </c>
      <c r="E15" s="43">
        <v>5</v>
      </c>
      <c r="F15" s="44" t="s">
        <v>111</v>
      </c>
      <c r="G15" s="45" t="s">
        <v>67</v>
      </c>
      <c r="H15" s="46" t="s">
        <v>86</v>
      </c>
      <c r="I15" s="45">
        <v>3</v>
      </c>
      <c r="J15" s="59" t="s">
        <v>53</v>
      </c>
      <c r="K15" s="59"/>
      <c r="L15" s="47">
        <v>45195</v>
      </c>
      <c r="M15" s="45" t="str">
        <f>_Ngay</f>
        <v>(Thứ 3)</v>
      </c>
      <c r="N15" s="48" t="s">
        <v>54</v>
      </c>
      <c r="O15" s="49">
        <v>44</v>
      </c>
      <c r="P15" s="45">
        <f>L_SV_P</f>
        <v>0</v>
      </c>
      <c r="Q15" s="50">
        <f>L_SP</f>
        <v>0</v>
      </c>
      <c r="R15" s="51"/>
      <c r="S15" s="51"/>
      <c r="T15" s="51"/>
      <c r="U15" s="51"/>
      <c r="V15" s="51"/>
      <c r="W15" s="51"/>
      <c r="X15" s="51" t="s">
        <v>55</v>
      </c>
      <c r="Y15" s="51"/>
      <c r="Z15" s="51"/>
      <c r="AA15" s="51"/>
      <c r="AB15" s="60"/>
      <c r="AC15" s="53">
        <f>L_cham</f>
        <v>45195</v>
      </c>
      <c r="AD15" s="53">
        <f>L_Nop</f>
        <v>45197</v>
      </c>
    </row>
    <row r="16" spans="1:30" s="54" customFormat="1" ht="24.95" customHeight="1" x14ac:dyDescent="0.25">
      <c r="A16" s="40" t="str">
        <f>L_time</f>
        <v/>
      </c>
      <c r="B16" s="41" t="str">
        <f>L_TGca</f>
        <v/>
      </c>
      <c r="C16" s="42"/>
      <c r="D16" s="41" t="str">
        <f t="shared" si="3"/>
        <v/>
      </c>
      <c r="E16" s="43">
        <v>6</v>
      </c>
      <c r="F16" s="44" t="s">
        <v>104</v>
      </c>
      <c r="G16" s="45" t="s">
        <v>66</v>
      </c>
      <c r="H16" s="46" t="s">
        <v>85</v>
      </c>
      <c r="I16" s="45">
        <v>3</v>
      </c>
      <c r="J16" s="45" t="s">
        <v>53</v>
      </c>
      <c r="K16" s="45"/>
      <c r="L16" s="47">
        <v>45195</v>
      </c>
      <c r="M16" s="45" t="str">
        <f>_Ngay</f>
        <v>(Thứ 3)</v>
      </c>
      <c r="N16" s="48" t="s">
        <v>57</v>
      </c>
      <c r="O16" s="49">
        <v>46</v>
      </c>
      <c r="P16" s="45">
        <f>L_SV_P</f>
        <v>0</v>
      </c>
      <c r="Q16" s="50">
        <f>L_SP</f>
        <v>0</v>
      </c>
      <c r="R16" s="51"/>
      <c r="S16" s="51"/>
      <c r="T16" s="51"/>
      <c r="U16" s="51"/>
      <c r="V16" s="51"/>
      <c r="W16" s="51"/>
      <c r="X16" s="51"/>
      <c r="Y16" s="51" t="s">
        <v>55</v>
      </c>
      <c r="Z16" s="51"/>
      <c r="AA16" s="51"/>
      <c r="AB16" s="52"/>
      <c r="AC16" s="53">
        <f>L_cham</f>
        <v>45195</v>
      </c>
      <c r="AD16" s="53">
        <f>L_Nop</f>
        <v>45197</v>
      </c>
    </row>
    <row r="17" spans="1:30" s="54" customFormat="1" ht="24.95" customHeight="1" x14ac:dyDescent="0.25">
      <c r="A17" s="40" t="str">
        <f>L_time</f>
        <v/>
      </c>
      <c r="B17" s="41" t="str">
        <f>L_TGca</f>
        <v/>
      </c>
      <c r="C17" s="55"/>
      <c r="D17" s="41" t="str">
        <f t="shared" si="3"/>
        <v/>
      </c>
      <c r="E17" s="43">
        <v>7</v>
      </c>
      <c r="F17" s="44" t="s">
        <v>105</v>
      </c>
      <c r="G17" s="45" t="s">
        <v>66</v>
      </c>
      <c r="H17" s="46" t="s">
        <v>85</v>
      </c>
      <c r="I17" s="45">
        <v>3</v>
      </c>
      <c r="J17" s="45" t="s">
        <v>53</v>
      </c>
      <c r="K17" s="45"/>
      <c r="L17" s="47">
        <v>45195</v>
      </c>
      <c r="M17" s="45" t="str">
        <f>_Ngay</f>
        <v>(Thứ 3)</v>
      </c>
      <c r="N17" s="48" t="s">
        <v>57</v>
      </c>
      <c r="O17" s="49">
        <v>44</v>
      </c>
      <c r="P17" s="45">
        <f>L_SV_P</f>
        <v>0</v>
      </c>
      <c r="Q17" s="50">
        <f>L_SP</f>
        <v>0</v>
      </c>
      <c r="R17" s="51"/>
      <c r="S17" s="51"/>
      <c r="T17" s="51"/>
      <c r="U17" s="51"/>
      <c r="V17" s="51"/>
      <c r="W17" s="51"/>
      <c r="X17" s="51"/>
      <c r="Y17" s="51" t="s">
        <v>55</v>
      </c>
      <c r="Z17" s="51"/>
      <c r="AA17" s="51"/>
      <c r="AB17" s="52"/>
      <c r="AC17" s="53">
        <f>L_cham</f>
        <v>45195</v>
      </c>
      <c r="AD17" s="53">
        <f>L_Nop</f>
        <v>45197</v>
      </c>
    </row>
    <row r="18" spans="1:30" s="54" customFormat="1" ht="24.95" customHeight="1" x14ac:dyDescent="0.25">
      <c r="A18" s="40" t="str">
        <f>L_time</f>
        <v/>
      </c>
      <c r="B18" s="41" t="str">
        <f>L_TGca</f>
        <v/>
      </c>
      <c r="C18" s="42"/>
      <c r="D18" s="41" t="str">
        <f t="shared" si="3"/>
        <v/>
      </c>
      <c r="E18" s="43">
        <v>8</v>
      </c>
      <c r="F18" s="44" t="s">
        <v>106</v>
      </c>
      <c r="G18" s="45" t="s">
        <v>67</v>
      </c>
      <c r="H18" s="46" t="s">
        <v>86</v>
      </c>
      <c r="I18" s="45">
        <v>3</v>
      </c>
      <c r="J18" s="45" t="s">
        <v>53</v>
      </c>
      <c r="K18" s="45"/>
      <c r="L18" s="47">
        <v>45195</v>
      </c>
      <c r="M18" s="45" t="str">
        <f>_Ngay</f>
        <v>(Thứ 3)</v>
      </c>
      <c r="N18" s="48" t="s">
        <v>57</v>
      </c>
      <c r="O18" s="49">
        <v>46</v>
      </c>
      <c r="P18" s="45">
        <f>L_SV_P</f>
        <v>0</v>
      </c>
      <c r="Q18" s="50">
        <f>L_SP</f>
        <v>0</v>
      </c>
      <c r="R18" s="51"/>
      <c r="S18" s="51"/>
      <c r="T18" s="51"/>
      <c r="U18" s="51"/>
      <c r="V18" s="51"/>
      <c r="W18" s="51"/>
      <c r="X18" s="51" t="s">
        <v>55</v>
      </c>
      <c r="Y18" s="51"/>
      <c r="Z18" s="51"/>
      <c r="AA18" s="51"/>
      <c r="AB18" s="52"/>
      <c r="AC18" s="53">
        <f>L_cham</f>
        <v>45195</v>
      </c>
      <c r="AD18" s="53">
        <f>L_Nop</f>
        <v>45197</v>
      </c>
    </row>
    <row r="19" spans="1:30" s="54" customFormat="1" ht="24.95" customHeight="1" x14ac:dyDescent="0.25">
      <c r="A19" s="40" t="str">
        <f>L_time</f>
        <v/>
      </c>
      <c r="B19" s="41" t="str">
        <f>L_TGca</f>
        <v/>
      </c>
      <c r="C19" s="42"/>
      <c r="D19" s="41" t="str">
        <f t="shared" si="3"/>
        <v/>
      </c>
      <c r="E19" s="43">
        <v>9</v>
      </c>
      <c r="F19" s="56" t="s">
        <v>107</v>
      </c>
      <c r="G19" s="45" t="s">
        <v>67</v>
      </c>
      <c r="H19" s="46" t="s">
        <v>86</v>
      </c>
      <c r="I19" s="45">
        <v>3</v>
      </c>
      <c r="J19" s="45" t="s">
        <v>53</v>
      </c>
      <c r="K19" s="45" t="str">
        <f>L_Loc</f>
        <v/>
      </c>
      <c r="L19" s="47">
        <v>45195</v>
      </c>
      <c r="M19" s="45" t="str">
        <f>_Ngay</f>
        <v>(Thứ 3)</v>
      </c>
      <c r="N19" s="48" t="s">
        <v>57</v>
      </c>
      <c r="O19" s="49">
        <v>49</v>
      </c>
      <c r="P19" s="45">
        <f>L_SV_P</f>
        <v>0</v>
      </c>
      <c r="Q19" s="50">
        <f>L_SP</f>
        <v>0</v>
      </c>
      <c r="R19" s="51"/>
      <c r="S19" s="51"/>
      <c r="T19" s="51"/>
      <c r="U19" s="51"/>
      <c r="V19" s="51"/>
      <c r="W19" s="51"/>
      <c r="X19" s="51" t="s">
        <v>55</v>
      </c>
      <c r="Y19" s="51"/>
      <c r="Z19" s="51"/>
      <c r="AA19" s="51"/>
      <c r="AB19" s="52"/>
      <c r="AC19" s="53">
        <f>L_cham</f>
        <v>45195</v>
      </c>
      <c r="AD19" s="53">
        <f>L_Nop</f>
        <v>45197</v>
      </c>
    </row>
    <row r="20" spans="1:30" s="54" customFormat="1" ht="16.5" x14ac:dyDescent="0.25">
      <c r="A20" s="40" t="str">
        <f>L_time</f>
        <v/>
      </c>
      <c r="B20" s="41" t="str">
        <f>L_TGca</f>
        <v/>
      </c>
      <c r="C20" s="55"/>
      <c r="D20" s="41" t="str">
        <f t="shared" si="3"/>
        <v/>
      </c>
      <c r="E20" s="43">
        <v>10</v>
      </c>
      <c r="F20" s="56" t="s">
        <v>112</v>
      </c>
      <c r="G20" s="45" t="s">
        <v>60</v>
      </c>
      <c r="H20" s="46" t="s">
        <v>61</v>
      </c>
      <c r="I20" s="45">
        <v>2</v>
      </c>
      <c r="J20" s="45" t="s">
        <v>52</v>
      </c>
      <c r="K20" s="45" t="str">
        <f>L_Loc</f>
        <v/>
      </c>
      <c r="L20" s="47">
        <v>45197</v>
      </c>
      <c r="M20" s="45" t="str">
        <f>_Ngay</f>
        <v>(Thứ 5)</v>
      </c>
      <c r="N20" s="48">
        <v>1</v>
      </c>
      <c r="O20" s="49">
        <v>100</v>
      </c>
      <c r="P20" s="45">
        <f>L_SV_P</f>
        <v>0</v>
      </c>
      <c r="Q20" s="50">
        <f>L_SP</f>
        <v>0</v>
      </c>
      <c r="R20" s="51">
        <v>6</v>
      </c>
      <c r="S20" s="51"/>
      <c r="T20" s="51"/>
      <c r="U20" s="51"/>
      <c r="V20" s="51"/>
      <c r="W20" s="51"/>
      <c r="X20" s="51"/>
      <c r="Y20" s="51"/>
      <c r="Z20" s="51"/>
      <c r="AA20" s="51"/>
      <c r="AB20" s="52"/>
      <c r="AC20" s="53">
        <f>L_cham</f>
        <v>45198</v>
      </c>
      <c r="AD20" s="53">
        <f>L_Nop</f>
        <v>45204</v>
      </c>
    </row>
    <row r="21" spans="1:30" s="54" customFormat="1" ht="30" customHeight="1" x14ac:dyDescent="0.25">
      <c r="A21" s="71" t="str">
        <f>L_time</f>
        <v/>
      </c>
      <c r="B21" s="72" t="str">
        <f>L_TGca</f>
        <v/>
      </c>
      <c r="C21" s="73"/>
      <c r="D21" s="72" t="str">
        <f t="shared" si="3"/>
        <v/>
      </c>
      <c r="E21" s="43">
        <v>11</v>
      </c>
      <c r="F21" s="74" t="s">
        <v>108</v>
      </c>
      <c r="G21" s="49" t="s">
        <v>70</v>
      </c>
      <c r="H21" s="65" t="s">
        <v>89</v>
      </c>
      <c r="I21" s="49">
        <v>2</v>
      </c>
      <c r="J21" s="49" t="s">
        <v>53</v>
      </c>
      <c r="K21" s="49" t="str">
        <f>L_Loc</f>
        <v/>
      </c>
      <c r="L21" s="75">
        <v>45197</v>
      </c>
      <c r="M21" s="49" t="str">
        <f>_Ngay</f>
        <v>(Thứ 5)</v>
      </c>
      <c r="N21" s="76" t="s">
        <v>54</v>
      </c>
      <c r="O21" s="49">
        <v>42</v>
      </c>
      <c r="P21" s="49">
        <f>L_SV_P</f>
        <v>0</v>
      </c>
      <c r="Q21" s="77">
        <f>L_SP</f>
        <v>0</v>
      </c>
      <c r="R21" s="78"/>
      <c r="S21" s="78"/>
      <c r="T21" s="78"/>
      <c r="U21" s="78"/>
      <c r="V21" s="78" t="s">
        <v>55</v>
      </c>
      <c r="W21" s="78"/>
      <c r="X21" s="78"/>
      <c r="Y21" s="78"/>
      <c r="Z21" s="78"/>
      <c r="AA21" s="78"/>
      <c r="AB21" s="79"/>
      <c r="AC21" s="80">
        <f>L_cham</f>
        <v>45197</v>
      </c>
      <c r="AD21" s="80">
        <f>L_Nop</f>
        <v>45199</v>
      </c>
    </row>
    <row r="22" spans="1:30" ht="16.5" x14ac:dyDescent="0.25">
      <c r="A22" s="40" t="str">
        <f>L_time</f>
        <v/>
      </c>
      <c r="B22" s="41" t="str">
        <f>L_TGca</f>
        <v/>
      </c>
      <c r="C22" s="42"/>
      <c r="D22" s="41" t="str">
        <f t="shared" si="3"/>
        <v/>
      </c>
      <c r="E22" s="43">
        <v>12</v>
      </c>
      <c r="F22" s="56" t="s">
        <v>109</v>
      </c>
      <c r="G22" s="45" t="s">
        <v>70</v>
      </c>
      <c r="H22" s="46" t="s">
        <v>89</v>
      </c>
      <c r="I22" s="45">
        <v>2</v>
      </c>
      <c r="J22" s="45" t="s">
        <v>53</v>
      </c>
      <c r="K22" s="45" t="str">
        <f>L_Loc</f>
        <v/>
      </c>
      <c r="L22" s="47">
        <v>45197</v>
      </c>
      <c r="M22" s="45" t="str">
        <f>_Ngay</f>
        <v>(Thứ 5)</v>
      </c>
      <c r="N22" s="48" t="s">
        <v>54</v>
      </c>
      <c r="O22" s="49">
        <v>46</v>
      </c>
      <c r="P22" s="45">
        <f>L_SV_P</f>
        <v>0</v>
      </c>
      <c r="Q22" s="50">
        <f>L_SP</f>
        <v>0</v>
      </c>
      <c r="R22" s="51"/>
      <c r="S22" s="51"/>
      <c r="T22" s="51"/>
      <c r="U22" s="51"/>
      <c r="V22" s="51" t="s">
        <v>55</v>
      </c>
      <c r="W22" s="51"/>
      <c r="X22" s="51"/>
      <c r="Y22" s="51"/>
      <c r="Z22" s="51"/>
      <c r="AA22" s="51"/>
      <c r="AB22" s="52"/>
      <c r="AC22" s="53">
        <f>L_cham</f>
        <v>45197</v>
      </c>
      <c r="AD22" s="53">
        <f>L_Nop</f>
        <v>45199</v>
      </c>
    </row>
    <row r="23" spans="1:30" s="54" customFormat="1" ht="30" customHeight="1" x14ac:dyDescent="0.25">
      <c r="A23" s="40" t="str">
        <f>L_time</f>
        <v/>
      </c>
      <c r="B23" s="41" t="str">
        <f>L_TGca</f>
        <v/>
      </c>
      <c r="C23" s="42"/>
      <c r="D23" s="41" t="str">
        <f t="shared" si="3"/>
        <v/>
      </c>
      <c r="E23" s="43">
        <v>13</v>
      </c>
      <c r="F23" s="44" t="s">
        <v>104</v>
      </c>
      <c r="G23" s="45" t="s">
        <v>69</v>
      </c>
      <c r="H23" s="46" t="s">
        <v>88</v>
      </c>
      <c r="I23" s="45">
        <v>3</v>
      </c>
      <c r="J23" s="45" t="s">
        <v>53</v>
      </c>
      <c r="K23" s="45"/>
      <c r="L23" s="47">
        <v>45197</v>
      </c>
      <c r="M23" s="45" t="str">
        <f>_Ngay</f>
        <v>(Thứ 5)</v>
      </c>
      <c r="N23" s="48" t="s">
        <v>57</v>
      </c>
      <c r="O23" s="49">
        <v>46</v>
      </c>
      <c r="P23" s="45">
        <f>L_SV_P</f>
        <v>0</v>
      </c>
      <c r="Q23" s="50">
        <f>L_SP</f>
        <v>0</v>
      </c>
      <c r="R23" s="51"/>
      <c r="S23" s="51"/>
      <c r="T23" s="51"/>
      <c r="U23" s="51"/>
      <c r="V23" s="51"/>
      <c r="W23" s="51"/>
      <c r="X23" s="51"/>
      <c r="Y23" s="51" t="s">
        <v>55</v>
      </c>
      <c r="Z23" s="51"/>
      <c r="AA23" s="51"/>
      <c r="AB23" s="52"/>
      <c r="AC23" s="53">
        <f>L_cham</f>
        <v>45197</v>
      </c>
      <c r="AD23" s="53">
        <f>L_Nop</f>
        <v>45199</v>
      </c>
    </row>
    <row r="24" spans="1:30" s="54" customFormat="1" ht="33" x14ac:dyDescent="0.25">
      <c r="A24" s="40" t="str">
        <f>L_time</f>
        <v/>
      </c>
      <c r="B24" s="41" t="str">
        <f>L_TGca</f>
        <v/>
      </c>
      <c r="C24" s="42"/>
      <c r="D24" s="41" t="str">
        <f t="shared" si="3"/>
        <v/>
      </c>
      <c r="E24" s="43">
        <v>14</v>
      </c>
      <c r="F24" s="56" t="s">
        <v>105</v>
      </c>
      <c r="G24" s="45" t="s">
        <v>69</v>
      </c>
      <c r="H24" s="46" t="s">
        <v>88</v>
      </c>
      <c r="I24" s="45">
        <v>3</v>
      </c>
      <c r="J24" s="45" t="s">
        <v>53</v>
      </c>
      <c r="K24" s="45"/>
      <c r="L24" s="47">
        <v>45197</v>
      </c>
      <c r="M24" s="45" t="str">
        <f>_Ngay</f>
        <v>(Thứ 5)</v>
      </c>
      <c r="N24" s="48" t="s">
        <v>57</v>
      </c>
      <c r="O24" s="49">
        <v>44</v>
      </c>
      <c r="P24" s="45">
        <f>L_SV_P</f>
        <v>0</v>
      </c>
      <c r="Q24" s="50">
        <f>L_SP</f>
        <v>0</v>
      </c>
      <c r="R24" s="51"/>
      <c r="S24" s="51"/>
      <c r="T24" s="51"/>
      <c r="U24" s="51"/>
      <c r="V24" s="51"/>
      <c r="W24" s="51"/>
      <c r="X24" s="51"/>
      <c r="Y24" s="51" t="s">
        <v>55</v>
      </c>
      <c r="Z24" s="51"/>
      <c r="AA24" s="51"/>
      <c r="AB24" s="52"/>
      <c r="AC24" s="53">
        <f>L_cham</f>
        <v>45197</v>
      </c>
      <c r="AD24" s="53">
        <f>L_Nop</f>
        <v>45199</v>
      </c>
    </row>
    <row r="25" spans="1:30" s="54" customFormat="1" ht="16.5" x14ac:dyDescent="0.25">
      <c r="A25" s="40" t="str">
        <f>L_time</f>
        <v/>
      </c>
      <c r="B25" s="41" t="str">
        <f>L_TGca</f>
        <v/>
      </c>
      <c r="C25" s="55"/>
      <c r="D25" s="41" t="str">
        <f t="shared" si="3"/>
        <v/>
      </c>
      <c r="E25" s="43">
        <v>15</v>
      </c>
      <c r="F25" s="56" t="s">
        <v>110</v>
      </c>
      <c r="G25" s="45" t="s">
        <v>71</v>
      </c>
      <c r="H25" s="46" t="s">
        <v>90</v>
      </c>
      <c r="I25" s="45">
        <v>3</v>
      </c>
      <c r="J25" s="45" t="s">
        <v>53</v>
      </c>
      <c r="K25" s="45" t="str">
        <f>L_Loc</f>
        <v/>
      </c>
      <c r="L25" s="47">
        <v>45198</v>
      </c>
      <c r="M25" s="45" t="str">
        <f>_Ngay</f>
        <v>(Thứ 6)</v>
      </c>
      <c r="N25" s="48" t="s">
        <v>54</v>
      </c>
      <c r="O25" s="49">
        <v>49</v>
      </c>
      <c r="P25" s="45">
        <f>L_SV_P</f>
        <v>0</v>
      </c>
      <c r="Q25" s="50">
        <f>L_SP</f>
        <v>0</v>
      </c>
      <c r="R25" s="51"/>
      <c r="S25" s="51"/>
      <c r="T25" s="51"/>
      <c r="U25" s="51"/>
      <c r="V25" s="51"/>
      <c r="W25" s="51"/>
      <c r="X25" s="51" t="s">
        <v>55</v>
      </c>
      <c r="Y25" s="51"/>
      <c r="Z25" s="51"/>
      <c r="AA25" s="51"/>
      <c r="AB25" s="52"/>
      <c r="AC25" s="53">
        <f>L_cham</f>
        <v>45198</v>
      </c>
      <c r="AD25" s="53">
        <f>L_Nop</f>
        <v>45200</v>
      </c>
    </row>
    <row r="26" spans="1:30" s="54" customFormat="1" ht="16.5" x14ac:dyDescent="0.25">
      <c r="A26" s="40" t="str">
        <f>L_time</f>
        <v/>
      </c>
      <c r="B26" s="41" t="str">
        <f>L_TGca</f>
        <v/>
      </c>
      <c r="C26" s="42"/>
      <c r="D26" s="41" t="str">
        <f t="shared" si="3"/>
        <v/>
      </c>
      <c r="E26" s="43">
        <v>16</v>
      </c>
      <c r="F26" s="56" t="s">
        <v>111</v>
      </c>
      <c r="G26" s="45" t="s">
        <v>71</v>
      </c>
      <c r="H26" s="46" t="s">
        <v>90</v>
      </c>
      <c r="I26" s="45">
        <v>3</v>
      </c>
      <c r="J26" s="45" t="s">
        <v>53</v>
      </c>
      <c r="K26" s="45" t="str">
        <f>L_Loc</f>
        <v/>
      </c>
      <c r="L26" s="47">
        <v>45198</v>
      </c>
      <c r="M26" s="45" t="str">
        <f>_Ngay</f>
        <v>(Thứ 6)</v>
      </c>
      <c r="N26" s="48" t="s">
        <v>54</v>
      </c>
      <c r="O26" s="49">
        <v>44</v>
      </c>
      <c r="P26" s="45">
        <f>L_SV_P</f>
        <v>0</v>
      </c>
      <c r="Q26" s="50">
        <f>L_SP</f>
        <v>0</v>
      </c>
      <c r="R26" s="51"/>
      <c r="S26" s="51"/>
      <c r="T26" s="51"/>
      <c r="U26" s="51"/>
      <c r="V26" s="51"/>
      <c r="W26" s="51"/>
      <c r="X26" s="51" t="s">
        <v>55</v>
      </c>
      <c r="Y26" s="51"/>
      <c r="Z26" s="51"/>
      <c r="AA26" s="51"/>
      <c r="AB26" s="52"/>
      <c r="AC26" s="53">
        <f>L_cham</f>
        <v>45198</v>
      </c>
      <c r="AD26" s="53">
        <f>L_Nop</f>
        <v>45200</v>
      </c>
    </row>
    <row r="27" spans="1:30" s="54" customFormat="1" ht="16.5" x14ac:dyDescent="0.25">
      <c r="A27" s="40" t="str">
        <f>L_time</f>
        <v/>
      </c>
      <c r="B27" s="41" t="str">
        <f>L_TGca</f>
        <v/>
      </c>
      <c r="C27" s="42"/>
      <c r="D27" s="41" t="str">
        <f t="shared" si="3"/>
        <v/>
      </c>
      <c r="E27" s="43">
        <v>17</v>
      </c>
      <c r="F27" s="56" t="s">
        <v>113</v>
      </c>
      <c r="G27" s="45" t="s">
        <v>72</v>
      </c>
      <c r="H27" s="46" t="s">
        <v>91</v>
      </c>
      <c r="I27" s="45">
        <v>2</v>
      </c>
      <c r="J27" s="45" t="s">
        <v>53</v>
      </c>
      <c r="K27" s="45" t="str">
        <f>L_Loc</f>
        <v/>
      </c>
      <c r="L27" s="47">
        <v>45198</v>
      </c>
      <c r="M27" s="45" t="str">
        <f>_Ngay</f>
        <v>(Thứ 6)</v>
      </c>
      <c r="N27" s="48" t="s">
        <v>54</v>
      </c>
      <c r="O27" s="49">
        <v>51</v>
      </c>
      <c r="P27" s="45">
        <f>L_SV_P</f>
        <v>0</v>
      </c>
      <c r="Q27" s="50">
        <f>L_SP</f>
        <v>0</v>
      </c>
      <c r="R27" s="51"/>
      <c r="S27" s="51"/>
      <c r="T27" s="51" t="s">
        <v>55</v>
      </c>
      <c r="U27" s="51"/>
      <c r="V27" s="51"/>
      <c r="W27" s="51"/>
      <c r="X27" s="51"/>
      <c r="Y27" s="51"/>
      <c r="Z27" s="51"/>
      <c r="AA27" s="51"/>
      <c r="AB27" s="52"/>
      <c r="AC27" s="53">
        <f>L_cham</f>
        <v>45198</v>
      </c>
      <c r="AD27" s="53">
        <f>L_Nop</f>
        <v>45200</v>
      </c>
    </row>
    <row r="28" spans="1:30" s="54" customFormat="1" ht="16.5" x14ac:dyDescent="0.25">
      <c r="A28" s="40" t="str">
        <f>L_time</f>
        <v/>
      </c>
      <c r="B28" s="41" t="str">
        <f>L_TGca</f>
        <v/>
      </c>
      <c r="C28" s="55"/>
      <c r="D28" s="41" t="str">
        <f t="shared" si="3"/>
        <v/>
      </c>
      <c r="E28" s="43">
        <v>18</v>
      </c>
      <c r="F28" s="56" t="s">
        <v>114</v>
      </c>
      <c r="G28" s="45" t="s">
        <v>72</v>
      </c>
      <c r="H28" s="46" t="s">
        <v>91</v>
      </c>
      <c r="I28" s="45">
        <v>2</v>
      </c>
      <c r="J28" s="45" t="s">
        <v>53</v>
      </c>
      <c r="K28" s="45" t="str">
        <f>L_Loc</f>
        <v/>
      </c>
      <c r="L28" s="47">
        <v>45198</v>
      </c>
      <c r="M28" s="45" t="str">
        <f>_Ngay</f>
        <v>(Thứ 6)</v>
      </c>
      <c r="N28" s="48" t="s">
        <v>54</v>
      </c>
      <c r="O28" s="49">
        <v>49</v>
      </c>
      <c r="P28" s="45">
        <f>L_SV_P</f>
        <v>0</v>
      </c>
      <c r="Q28" s="50">
        <f>L_SP</f>
        <v>0</v>
      </c>
      <c r="R28" s="51"/>
      <c r="S28" s="51"/>
      <c r="T28" s="51" t="s">
        <v>55</v>
      </c>
      <c r="U28" s="51"/>
      <c r="V28" s="51"/>
      <c r="W28" s="51"/>
      <c r="X28" s="51"/>
      <c r="Y28" s="51"/>
      <c r="Z28" s="51"/>
      <c r="AA28" s="51"/>
      <c r="AB28" s="52"/>
      <c r="AC28" s="53">
        <f>L_cham</f>
        <v>45198</v>
      </c>
      <c r="AD28" s="53">
        <f>L_Nop</f>
        <v>45200</v>
      </c>
    </row>
    <row r="29" spans="1:30" s="54" customFormat="1" ht="16.5" x14ac:dyDescent="0.25">
      <c r="A29" s="40" t="str">
        <f>L_time</f>
        <v/>
      </c>
      <c r="B29" s="41" t="str">
        <f>L_TGca</f>
        <v/>
      </c>
      <c r="C29" s="42"/>
      <c r="D29" s="41" t="str">
        <f t="shared" si="3"/>
        <v/>
      </c>
      <c r="E29" s="43">
        <v>19</v>
      </c>
      <c r="F29" s="56" t="s">
        <v>106</v>
      </c>
      <c r="G29" s="45" t="s">
        <v>71</v>
      </c>
      <c r="H29" s="46" t="s">
        <v>90</v>
      </c>
      <c r="I29" s="45">
        <v>3</v>
      </c>
      <c r="J29" s="45" t="s">
        <v>53</v>
      </c>
      <c r="K29" s="45" t="str">
        <f>L_Loc</f>
        <v/>
      </c>
      <c r="L29" s="47">
        <v>45198</v>
      </c>
      <c r="M29" s="45" t="str">
        <f>_Ngay</f>
        <v>(Thứ 6)</v>
      </c>
      <c r="N29" s="48" t="s">
        <v>57</v>
      </c>
      <c r="O29" s="49">
        <v>46</v>
      </c>
      <c r="P29" s="45">
        <f>L_SV_P</f>
        <v>0</v>
      </c>
      <c r="Q29" s="50">
        <f>L_SP</f>
        <v>0</v>
      </c>
      <c r="R29" s="51"/>
      <c r="S29" s="51"/>
      <c r="T29" s="51"/>
      <c r="U29" s="51"/>
      <c r="V29" s="51"/>
      <c r="W29" s="51"/>
      <c r="X29" s="51" t="s">
        <v>55</v>
      </c>
      <c r="Y29" s="51"/>
      <c r="Z29" s="51"/>
      <c r="AA29" s="51"/>
      <c r="AB29" s="52"/>
      <c r="AC29" s="53">
        <f>L_cham</f>
        <v>45198</v>
      </c>
      <c r="AD29" s="53">
        <f>L_Nop</f>
        <v>45200</v>
      </c>
    </row>
    <row r="30" spans="1:30" s="54" customFormat="1" ht="16.5" x14ac:dyDescent="0.25">
      <c r="A30" s="40" t="str">
        <f>L_time</f>
        <v/>
      </c>
      <c r="B30" s="41" t="str">
        <f>L_TGca</f>
        <v/>
      </c>
      <c r="C30" s="42"/>
      <c r="D30" s="41" t="str">
        <f t="shared" si="3"/>
        <v/>
      </c>
      <c r="E30" s="43">
        <v>20</v>
      </c>
      <c r="F30" s="56" t="s">
        <v>107</v>
      </c>
      <c r="G30" s="45" t="s">
        <v>71</v>
      </c>
      <c r="H30" s="46" t="s">
        <v>90</v>
      </c>
      <c r="I30" s="45">
        <v>3</v>
      </c>
      <c r="J30" s="45" t="s">
        <v>53</v>
      </c>
      <c r="K30" s="45" t="str">
        <f>L_Loc</f>
        <v/>
      </c>
      <c r="L30" s="47">
        <v>45198</v>
      </c>
      <c r="M30" s="45" t="str">
        <f>_Ngay</f>
        <v>(Thứ 6)</v>
      </c>
      <c r="N30" s="48" t="s">
        <v>57</v>
      </c>
      <c r="O30" s="49">
        <v>49</v>
      </c>
      <c r="P30" s="45">
        <f>L_SV_P</f>
        <v>0</v>
      </c>
      <c r="Q30" s="50">
        <f>L_SP</f>
        <v>0</v>
      </c>
      <c r="R30" s="51"/>
      <c r="S30" s="51"/>
      <c r="T30" s="51"/>
      <c r="U30" s="51"/>
      <c r="V30" s="51"/>
      <c r="W30" s="51"/>
      <c r="X30" s="51" t="s">
        <v>55</v>
      </c>
      <c r="Y30" s="51"/>
      <c r="Z30" s="51"/>
      <c r="AA30" s="51"/>
      <c r="AB30" s="52"/>
      <c r="AC30" s="53">
        <f>L_cham</f>
        <v>45198</v>
      </c>
      <c r="AD30" s="53">
        <f>L_Nop</f>
        <v>45200</v>
      </c>
    </row>
    <row r="31" spans="1:30" s="54" customFormat="1" ht="16.5" x14ac:dyDescent="0.25">
      <c r="A31" s="40" t="str">
        <f>L_time</f>
        <v/>
      </c>
      <c r="B31" s="41" t="str">
        <f>L_TGca</f>
        <v/>
      </c>
      <c r="C31" s="42"/>
      <c r="D31" s="41" t="str">
        <f t="shared" si="3"/>
        <v/>
      </c>
      <c r="E31" s="43">
        <v>21</v>
      </c>
      <c r="F31" s="56" t="s">
        <v>110</v>
      </c>
      <c r="G31" s="45" t="s">
        <v>73</v>
      </c>
      <c r="H31" s="46" t="s">
        <v>92</v>
      </c>
      <c r="I31" s="45">
        <v>3</v>
      </c>
      <c r="J31" s="62" t="s">
        <v>53</v>
      </c>
      <c r="K31" s="45" t="str">
        <f>L_Loc</f>
        <v/>
      </c>
      <c r="L31" s="47">
        <v>45201</v>
      </c>
      <c r="M31" s="45" t="str">
        <f>_Ngay</f>
        <v>(Thứ 2)</v>
      </c>
      <c r="N31" s="48" t="s">
        <v>54</v>
      </c>
      <c r="O31" s="49">
        <v>49</v>
      </c>
      <c r="P31" s="45">
        <f>L_SV_P</f>
        <v>0</v>
      </c>
      <c r="Q31" s="50">
        <f>L_SP</f>
        <v>0</v>
      </c>
      <c r="R31" s="51"/>
      <c r="S31" s="51"/>
      <c r="T31" s="51"/>
      <c r="U31" s="51"/>
      <c r="V31" s="51"/>
      <c r="W31" s="51"/>
      <c r="X31" s="51" t="s">
        <v>55</v>
      </c>
      <c r="Y31" s="51"/>
      <c r="Z31" s="51"/>
      <c r="AA31" s="51"/>
      <c r="AB31" s="52"/>
      <c r="AC31" s="53">
        <f>L_cham</f>
        <v>45201</v>
      </c>
      <c r="AD31" s="53">
        <f>L_Nop</f>
        <v>45203</v>
      </c>
    </row>
    <row r="32" spans="1:30" s="54" customFormat="1" ht="16.5" x14ac:dyDescent="0.25">
      <c r="A32" s="40" t="str">
        <f>L_time</f>
        <v/>
      </c>
      <c r="B32" s="41" t="str">
        <f>L_TGca</f>
        <v/>
      </c>
      <c r="C32" s="42"/>
      <c r="D32" s="41" t="str">
        <f t="shared" si="3"/>
        <v/>
      </c>
      <c r="E32" s="43">
        <v>22</v>
      </c>
      <c r="F32" s="56" t="s">
        <v>111</v>
      </c>
      <c r="G32" s="45" t="s">
        <v>73</v>
      </c>
      <c r="H32" s="46" t="s">
        <v>92</v>
      </c>
      <c r="I32" s="45">
        <v>3</v>
      </c>
      <c r="J32" s="45" t="s">
        <v>53</v>
      </c>
      <c r="K32" s="45" t="str">
        <f>L_Loc</f>
        <v/>
      </c>
      <c r="L32" s="47">
        <v>45201</v>
      </c>
      <c r="M32" s="45" t="str">
        <f>_Ngay</f>
        <v>(Thứ 2)</v>
      </c>
      <c r="N32" s="48" t="s">
        <v>54</v>
      </c>
      <c r="O32" s="49">
        <v>44</v>
      </c>
      <c r="P32" s="45">
        <f>L_SV_P</f>
        <v>0</v>
      </c>
      <c r="Q32" s="50">
        <f>L_SP</f>
        <v>0</v>
      </c>
      <c r="R32" s="51"/>
      <c r="S32" s="51"/>
      <c r="T32" s="51"/>
      <c r="U32" s="51"/>
      <c r="V32" s="51"/>
      <c r="W32" s="51"/>
      <c r="X32" s="51" t="s">
        <v>55</v>
      </c>
      <c r="Y32" s="51"/>
      <c r="Z32" s="51"/>
      <c r="AA32" s="51"/>
      <c r="AB32" s="52"/>
      <c r="AC32" s="53">
        <f>L_cham</f>
        <v>45201</v>
      </c>
      <c r="AD32" s="53">
        <f>L_Nop</f>
        <v>45203</v>
      </c>
    </row>
    <row r="33" spans="1:30" s="54" customFormat="1" ht="16.5" x14ac:dyDescent="0.25">
      <c r="A33" s="40" t="str">
        <f>L_time</f>
        <v/>
      </c>
      <c r="B33" s="41" t="str">
        <f>L_TGca</f>
        <v/>
      </c>
      <c r="C33" s="42"/>
      <c r="D33" s="41" t="str">
        <f t="shared" si="3"/>
        <v/>
      </c>
      <c r="E33" s="43">
        <v>23</v>
      </c>
      <c r="F33" s="56" t="s">
        <v>106</v>
      </c>
      <c r="G33" s="45" t="s">
        <v>73</v>
      </c>
      <c r="H33" s="46" t="s">
        <v>92</v>
      </c>
      <c r="I33" s="45">
        <v>3</v>
      </c>
      <c r="J33" s="45" t="s">
        <v>53</v>
      </c>
      <c r="K33" s="45" t="str">
        <f>L_Loc</f>
        <v/>
      </c>
      <c r="L33" s="47">
        <v>45201</v>
      </c>
      <c r="M33" s="45" t="str">
        <f>_Ngay</f>
        <v>(Thứ 2)</v>
      </c>
      <c r="N33" s="48" t="s">
        <v>57</v>
      </c>
      <c r="O33" s="49">
        <v>46</v>
      </c>
      <c r="P33" s="45">
        <f>L_SV_P</f>
        <v>0</v>
      </c>
      <c r="Q33" s="50">
        <f>L_SP</f>
        <v>0</v>
      </c>
      <c r="R33" s="51"/>
      <c r="S33" s="51"/>
      <c r="T33" s="51"/>
      <c r="U33" s="51"/>
      <c r="V33" s="51"/>
      <c r="W33" s="51"/>
      <c r="X33" s="51" t="s">
        <v>55</v>
      </c>
      <c r="Y33" s="51"/>
      <c r="Z33" s="51"/>
      <c r="AA33" s="51"/>
      <c r="AB33" s="52"/>
      <c r="AC33" s="53">
        <f>L_cham</f>
        <v>45201</v>
      </c>
      <c r="AD33" s="53">
        <f>L_Nop</f>
        <v>45203</v>
      </c>
    </row>
    <row r="34" spans="1:30" ht="16.5" x14ac:dyDescent="0.25">
      <c r="A34" s="40" t="str">
        <f>L_time</f>
        <v/>
      </c>
      <c r="B34" s="41" t="str">
        <f>L_TGca</f>
        <v/>
      </c>
      <c r="C34" s="42"/>
      <c r="D34" s="41" t="str">
        <f t="shared" si="3"/>
        <v/>
      </c>
      <c r="E34" s="43">
        <v>24</v>
      </c>
      <c r="F34" s="56" t="s">
        <v>107</v>
      </c>
      <c r="G34" s="45" t="s">
        <v>73</v>
      </c>
      <c r="H34" s="46" t="s">
        <v>92</v>
      </c>
      <c r="I34" s="45">
        <v>3</v>
      </c>
      <c r="J34" s="45" t="s">
        <v>53</v>
      </c>
      <c r="K34" s="45" t="str">
        <f>L_Loc</f>
        <v/>
      </c>
      <c r="L34" s="47">
        <v>45201</v>
      </c>
      <c r="M34" s="45" t="str">
        <f>_Ngay</f>
        <v>(Thứ 2)</v>
      </c>
      <c r="N34" s="48" t="s">
        <v>57</v>
      </c>
      <c r="O34" s="49">
        <v>49</v>
      </c>
      <c r="P34" s="45">
        <f>L_SV_P</f>
        <v>0</v>
      </c>
      <c r="Q34" s="50">
        <f>L_SP</f>
        <v>0</v>
      </c>
      <c r="R34" s="51"/>
      <c r="S34" s="51"/>
      <c r="T34" s="51"/>
      <c r="U34" s="51"/>
      <c r="V34" s="51"/>
      <c r="W34" s="51"/>
      <c r="X34" s="51" t="s">
        <v>55</v>
      </c>
      <c r="Y34" s="51"/>
      <c r="Z34" s="51"/>
      <c r="AA34" s="51"/>
      <c r="AB34" s="52"/>
      <c r="AC34" s="53">
        <f>L_cham</f>
        <v>45201</v>
      </c>
      <c r="AD34" s="53">
        <f>L_Nop</f>
        <v>45203</v>
      </c>
    </row>
    <row r="35" spans="1:30" s="54" customFormat="1" ht="16.5" x14ac:dyDescent="0.25">
      <c r="A35" s="40" t="str">
        <f>L_time</f>
        <v/>
      </c>
      <c r="B35" s="41" t="str">
        <f>L_TGca</f>
        <v/>
      </c>
      <c r="C35" s="42"/>
      <c r="D35" s="41" t="str">
        <f t="shared" si="3"/>
        <v/>
      </c>
      <c r="E35" s="43">
        <v>25</v>
      </c>
      <c r="F35" s="56" t="s">
        <v>113</v>
      </c>
      <c r="G35" s="45" t="s">
        <v>74</v>
      </c>
      <c r="H35" s="46" t="s">
        <v>93</v>
      </c>
      <c r="I35" s="45">
        <v>1</v>
      </c>
      <c r="J35" s="45" t="s">
        <v>53</v>
      </c>
      <c r="K35" s="45" t="str">
        <f>L_Loc</f>
        <v/>
      </c>
      <c r="L35" s="47">
        <v>45201</v>
      </c>
      <c r="M35" s="45" t="str">
        <f>_Ngay</f>
        <v>(Thứ 2)</v>
      </c>
      <c r="N35" s="48" t="s">
        <v>57</v>
      </c>
      <c r="O35" s="49">
        <v>51</v>
      </c>
      <c r="P35" s="45">
        <f>L_SV_P</f>
        <v>0</v>
      </c>
      <c r="Q35" s="50">
        <f>L_SP</f>
        <v>0</v>
      </c>
      <c r="R35" s="51"/>
      <c r="S35" s="51"/>
      <c r="T35" s="51" t="s">
        <v>55</v>
      </c>
      <c r="U35" s="51"/>
      <c r="V35" s="51"/>
      <c r="W35" s="51"/>
      <c r="X35" s="51"/>
      <c r="Y35" s="51"/>
      <c r="Z35" s="51"/>
      <c r="AA35" s="51"/>
      <c r="AB35" s="52"/>
      <c r="AC35" s="53">
        <f>L_cham</f>
        <v>45201</v>
      </c>
      <c r="AD35" s="53">
        <f>L_Nop</f>
        <v>45203</v>
      </c>
    </row>
    <row r="36" spans="1:30" s="54" customFormat="1" ht="16.5" x14ac:dyDescent="0.25">
      <c r="A36" s="71" t="str">
        <f>L_time</f>
        <v/>
      </c>
      <c r="B36" s="72" t="str">
        <f>L_TGca</f>
        <v/>
      </c>
      <c r="C36" s="73"/>
      <c r="D36" s="72" t="str">
        <f t="shared" si="3"/>
        <v/>
      </c>
      <c r="E36" s="43">
        <v>26</v>
      </c>
      <c r="F36" s="74" t="s">
        <v>114</v>
      </c>
      <c r="G36" s="49" t="s">
        <v>74</v>
      </c>
      <c r="H36" s="65" t="s">
        <v>93</v>
      </c>
      <c r="I36" s="49">
        <v>1</v>
      </c>
      <c r="J36" s="49" t="s">
        <v>53</v>
      </c>
      <c r="K36" s="49" t="str">
        <f>L_Loc</f>
        <v/>
      </c>
      <c r="L36" s="75">
        <v>45201</v>
      </c>
      <c r="M36" s="49" t="str">
        <f>_Ngay</f>
        <v>(Thứ 2)</v>
      </c>
      <c r="N36" s="76" t="s">
        <v>57</v>
      </c>
      <c r="O36" s="49">
        <v>49</v>
      </c>
      <c r="P36" s="49">
        <f>L_SV_P</f>
        <v>0</v>
      </c>
      <c r="Q36" s="77">
        <f>L_SP</f>
        <v>0</v>
      </c>
      <c r="R36" s="78"/>
      <c r="S36" s="78"/>
      <c r="T36" s="78" t="s">
        <v>55</v>
      </c>
      <c r="U36" s="78"/>
      <c r="V36" s="78"/>
      <c r="W36" s="78"/>
      <c r="X36" s="78"/>
      <c r="Y36" s="78"/>
      <c r="Z36" s="78"/>
      <c r="AA36" s="78"/>
      <c r="AB36" s="79"/>
      <c r="AC36" s="80">
        <f>L_cham</f>
        <v>45201</v>
      </c>
      <c r="AD36" s="80">
        <f>L_Nop</f>
        <v>45203</v>
      </c>
    </row>
    <row r="37" spans="1:30" s="54" customFormat="1" ht="16.5" x14ac:dyDescent="0.25">
      <c r="A37" s="40" t="str">
        <f>L_time</f>
        <v/>
      </c>
      <c r="B37" s="41" t="str">
        <f>L_TGca</f>
        <v/>
      </c>
      <c r="C37" s="42"/>
      <c r="D37" s="41" t="str">
        <f t="shared" si="3"/>
        <v/>
      </c>
      <c r="E37" s="43">
        <v>27</v>
      </c>
      <c r="F37" s="56" t="s">
        <v>104</v>
      </c>
      <c r="G37" s="45" t="s">
        <v>75</v>
      </c>
      <c r="H37" s="46" t="s">
        <v>94</v>
      </c>
      <c r="I37" s="45">
        <v>3</v>
      </c>
      <c r="J37" s="45" t="s">
        <v>53</v>
      </c>
      <c r="K37" s="45" t="str">
        <f>L_Loc</f>
        <v/>
      </c>
      <c r="L37" s="47">
        <v>45201</v>
      </c>
      <c r="M37" s="45" t="str">
        <f>_Ngay</f>
        <v>(Thứ 2)</v>
      </c>
      <c r="N37" s="48" t="s">
        <v>57</v>
      </c>
      <c r="O37" s="49">
        <v>46</v>
      </c>
      <c r="P37" s="45">
        <f>L_SV_P</f>
        <v>0</v>
      </c>
      <c r="Q37" s="50">
        <f>L_SP</f>
        <v>0</v>
      </c>
      <c r="R37" s="51"/>
      <c r="S37" s="51"/>
      <c r="T37" s="51"/>
      <c r="U37" s="51"/>
      <c r="V37" s="51"/>
      <c r="W37" s="51"/>
      <c r="X37" s="51"/>
      <c r="Y37" s="51" t="s">
        <v>55</v>
      </c>
      <c r="Z37" s="51"/>
      <c r="AA37" s="51"/>
      <c r="AB37" s="52"/>
      <c r="AC37" s="53">
        <f>L_cham</f>
        <v>45201</v>
      </c>
      <c r="AD37" s="53">
        <f>L_Nop</f>
        <v>45203</v>
      </c>
    </row>
    <row r="38" spans="1:30" s="54" customFormat="1" ht="16.5" x14ac:dyDescent="0.25">
      <c r="A38" s="40" t="str">
        <f>L_time</f>
        <v/>
      </c>
      <c r="B38" s="41" t="str">
        <f>L_TGca</f>
        <v/>
      </c>
      <c r="C38" s="61"/>
      <c r="D38" s="41" t="str">
        <f t="shared" si="3"/>
        <v/>
      </c>
      <c r="E38" s="43">
        <v>28</v>
      </c>
      <c r="F38" s="56" t="s">
        <v>105</v>
      </c>
      <c r="G38" s="45" t="s">
        <v>75</v>
      </c>
      <c r="H38" s="46" t="s">
        <v>94</v>
      </c>
      <c r="I38" s="45">
        <v>3</v>
      </c>
      <c r="J38" s="45" t="s">
        <v>53</v>
      </c>
      <c r="K38" s="45" t="str">
        <f>L_Loc</f>
        <v/>
      </c>
      <c r="L38" s="47">
        <v>45201</v>
      </c>
      <c r="M38" s="45" t="str">
        <f>_Ngay</f>
        <v>(Thứ 2)</v>
      </c>
      <c r="N38" s="48" t="s">
        <v>57</v>
      </c>
      <c r="O38" s="49">
        <v>44</v>
      </c>
      <c r="P38" s="45">
        <f>L_SV_P</f>
        <v>0</v>
      </c>
      <c r="Q38" s="50">
        <f>L_SP</f>
        <v>0</v>
      </c>
      <c r="R38" s="51"/>
      <c r="S38" s="51"/>
      <c r="T38" s="51"/>
      <c r="U38" s="51"/>
      <c r="V38" s="51"/>
      <c r="W38" s="51"/>
      <c r="X38" s="51"/>
      <c r="Y38" s="51" t="s">
        <v>55</v>
      </c>
      <c r="Z38" s="51"/>
      <c r="AA38" s="51"/>
      <c r="AB38" s="52"/>
      <c r="AC38" s="53">
        <f>L_cham</f>
        <v>45201</v>
      </c>
      <c r="AD38" s="53">
        <f>L_Nop</f>
        <v>45203</v>
      </c>
    </row>
    <row r="39" spans="1:30" s="54" customFormat="1" ht="16.5" x14ac:dyDescent="0.25">
      <c r="A39" s="40" t="str">
        <f>L_time</f>
        <v/>
      </c>
      <c r="B39" s="41" t="str">
        <f>L_TGca</f>
        <v/>
      </c>
      <c r="C39" s="42"/>
      <c r="D39" s="41" t="str">
        <f t="shared" si="3"/>
        <v/>
      </c>
      <c r="E39" s="43">
        <v>29</v>
      </c>
      <c r="F39" s="56" t="s">
        <v>108</v>
      </c>
      <c r="G39" s="45" t="s">
        <v>76</v>
      </c>
      <c r="H39" s="46" t="s">
        <v>95</v>
      </c>
      <c r="I39" s="45">
        <v>2</v>
      </c>
      <c r="J39" s="45" t="s">
        <v>53</v>
      </c>
      <c r="K39" s="45" t="str">
        <f>L_Loc</f>
        <v/>
      </c>
      <c r="L39" s="47">
        <v>45201</v>
      </c>
      <c r="M39" s="45" t="str">
        <f>_Ngay</f>
        <v>(Thứ 2)</v>
      </c>
      <c r="N39" s="48" t="s">
        <v>57</v>
      </c>
      <c r="O39" s="49">
        <v>42</v>
      </c>
      <c r="P39" s="45">
        <f>L_SV_P</f>
        <v>0</v>
      </c>
      <c r="Q39" s="50">
        <f>L_SP</f>
        <v>0</v>
      </c>
      <c r="R39" s="51"/>
      <c r="S39" s="51"/>
      <c r="T39" s="51"/>
      <c r="U39" s="51"/>
      <c r="V39" s="51" t="s">
        <v>55</v>
      </c>
      <c r="W39" s="51"/>
      <c r="X39" s="51"/>
      <c r="Y39" s="51"/>
      <c r="Z39" s="51"/>
      <c r="AA39" s="51"/>
      <c r="AB39" s="52"/>
      <c r="AC39" s="53">
        <f>L_cham</f>
        <v>45201</v>
      </c>
      <c r="AD39" s="53">
        <f>L_Nop</f>
        <v>45203</v>
      </c>
    </row>
    <row r="40" spans="1:30" s="54" customFormat="1" ht="16.5" x14ac:dyDescent="0.25">
      <c r="A40" s="40" t="str">
        <f>L_time</f>
        <v/>
      </c>
      <c r="B40" s="41" t="str">
        <f>L_TGca</f>
        <v/>
      </c>
      <c r="C40" s="63"/>
      <c r="D40" s="41" t="str">
        <f t="shared" si="3"/>
        <v/>
      </c>
      <c r="E40" s="43">
        <v>30</v>
      </c>
      <c r="F40" s="56" t="s">
        <v>109</v>
      </c>
      <c r="G40" s="45" t="s">
        <v>76</v>
      </c>
      <c r="H40" s="46" t="s">
        <v>95</v>
      </c>
      <c r="I40" s="45">
        <v>2</v>
      </c>
      <c r="J40" s="45" t="s">
        <v>53</v>
      </c>
      <c r="K40" s="45" t="str">
        <f>L_Loc</f>
        <v/>
      </c>
      <c r="L40" s="47">
        <v>45201</v>
      </c>
      <c r="M40" s="45" t="str">
        <f>_Ngay</f>
        <v>(Thứ 2)</v>
      </c>
      <c r="N40" s="48" t="s">
        <v>57</v>
      </c>
      <c r="O40" s="49">
        <v>46</v>
      </c>
      <c r="P40" s="45">
        <f>L_SV_P</f>
        <v>0</v>
      </c>
      <c r="Q40" s="50">
        <f>L_SP</f>
        <v>0</v>
      </c>
      <c r="R40" s="51"/>
      <c r="S40" s="51"/>
      <c r="T40" s="51"/>
      <c r="U40" s="51"/>
      <c r="V40" s="51" t="s">
        <v>55</v>
      </c>
      <c r="W40" s="51"/>
      <c r="X40" s="51"/>
      <c r="Y40" s="51"/>
      <c r="Z40" s="51"/>
      <c r="AA40" s="51"/>
      <c r="AB40" s="52"/>
      <c r="AC40" s="53">
        <f>L_cham</f>
        <v>45201</v>
      </c>
      <c r="AD40" s="53">
        <f>L_Nop</f>
        <v>45203</v>
      </c>
    </row>
    <row r="41" spans="1:30" s="54" customFormat="1" ht="16.5" x14ac:dyDescent="0.25">
      <c r="A41" s="40" t="str">
        <f>L_time</f>
        <v/>
      </c>
      <c r="B41" s="41" t="str">
        <f>L_TGca</f>
        <v/>
      </c>
      <c r="C41" s="55"/>
      <c r="D41" s="41" t="str">
        <f t="shared" si="3"/>
        <v/>
      </c>
      <c r="E41" s="43">
        <v>31</v>
      </c>
      <c r="F41" s="56" t="s">
        <v>108</v>
      </c>
      <c r="G41" s="45" t="s">
        <v>77</v>
      </c>
      <c r="H41" s="46" t="s">
        <v>96</v>
      </c>
      <c r="I41" s="45">
        <v>2</v>
      </c>
      <c r="J41" s="45" t="s">
        <v>53</v>
      </c>
      <c r="K41" s="45" t="str">
        <f>L_Loc</f>
        <v/>
      </c>
      <c r="L41" s="47">
        <v>45202</v>
      </c>
      <c r="M41" s="45" t="str">
        <f>_Ngay</f>
        <v>(Thứ 3)</v>
      </c>
      <c r="N41" s="48" t="s">
        <v>54</v>
      </c>
      <c r="O41" s="49">
        <v>42</v>
      </c>
      <c r="P41" s="45">
        <f>L_SV_P</f>
        <v>0</v>
      </c>
      <c r="Q41" s="50">
        <f>L_SP</f>
        <v>0</v>
      </c>
      <c r="R41" s="51"/>
      <c r="S41" s="51"/>
      <c r="T41" s="51"/>
      <c r="U41" s="51"/>
      <c r="V41" s="51" t="s">
        <v>55</v>
      </c>
      <c r="W41" s="51"/>
      <c r="X41" s="51"/>
      <c r="Y41" s="51"/>
      <c r="Z41" s="51"/>
      <c r="AA41" s="51"/>
      <c r="AB41" s="52"/>
      <c r="AC41" s="53">
        <f>L_cham</f>
        <v>45202</v>
      </c>
      <c r="AD41" s="53">
        <f>L_Nop</f>
        <v>45204</v>
      </c>
    </row>
    <row r="42" spans="1:30" s="54" customFormat="1" ht="16.5" x14ac:dyDescent="0.25">
      <c r="A42" s="40" t="str">
        <f>L_time</f>
        <v/>
      </c>
      <c r="B42" s="41" t="str">
        <f>L_TGca</f>
        <v/>
      </c>
      <c r="C42" s="55"/>
      <c r="D42" s="41" t="str">
        <f t="shared" si="3"/>
        <v/>
      </c>
      <c r="E42" s="43">
        <v>32</v>
      </c>
      <c r="F42" s="56" t="s">
        <v>109</v>
      </c>
      <c r="G42" s="45" t="s">
        <v>77</v>
      </c>
      <c r="H42" s="46" t="s">
        <v>96</v>
      </c>
      <c r="I42" s="45">
        <v>2</v>
      </c>
      <c r="J42" s="45" t="s">
        <v>53</v>
      </c>
      <c r="K42" s="45" t="str">
        <f>L_Loc</f>
        <v/>
      </c>
      <c r="L42" s="47">
        <v>45202</v>
      </c>
      <c r="M42" s="45" t="str">
        <f>_Ngay</f>
        <v>(Thứ 3)</v>
      </c>
      <c r="N42" s="48" t="s">
        <v>54</v>
      </c>
      <c r="O42" s="49">
        <v>46</v>
      </c>
      <c r="P42" s="45">
        <f>L_SV_P</f>
        <v>0</v>
      </c>
      <c r="Q42" s="50">
        <f>L_SP</f>
        <v>0</v>
      </c>
      <c r="R42" s="51"/>
      <c r="S42" s="51"/>
      <c r="T42" s="51"/>
      <c r="U42" s="51"/>
      <c r="V42" s="51" t="s">
        <v>55</v>
      </c>
      <c r="W42" s="51"/>
      <c r="X42" s="51"/>
      <c r="Y42" s="51"/>
      <c r="Z42" s="51"/>
      <c r="AA42" s="51"/>
      <c r="AB42" s="52"/>
      <c r="AC42" s="53">
        <f>L_cham</f>
        <v>45202</v>
      </c>
      <c r="AD42" s="53">
        <f>L_Nop</f>
        <v>45204</v>
      </c>
    </row>
    <row r="43" spans="1:30" s="54" customFormat="1" x14ac:dyDescent="0.3">
      <c r="A43" s="6"/>
      <c r="B43" s="6"/>
      <c r="C43" s="64"/>
      <c r="D43" s="7"/>
      <c r="E43" s="43">
        <v>33</v>
      </c>
      <c r="F43" s="56" t="s">
        <v>110</v>
      </c>
      <c r="G43" s="49" t="s">
        <v>78</v>
      </c>
      <c r="H43" s="65" t="s">
        <v>97</v>
      </c>
      <c r="I43" s="49">
        <v>3</v>
      </c>
      <c r="J43" s="49" t="s">
        <v>53</v>
      </c>
      <c r="K43" s="66"/>
      <c r="L43" s="47">
        <v>45203</v>
      </c>
      <c r="M43" s="45" t="str">
        <f>_Ngay</f>
        <v>(Thứ 4)</v>
      </c>
      <c r="N43" s="48" t="s">
        <v>54</v>
      </c>
      <c r="O43" s="49">
        <v>49</v>
      </c>
      <c r="P43" s="45">
        <f>L_SV_P</f>
        <v>0</v>
      </c>
      <c r="Q43" s="50">
        <f>L_SP</f>
        <v>0</v>
      </c>
      <c r="R43" s="66"/>
      <c r="S43" s="66"/>
      <c r="T43" s="66"/>
      <c r="U43" s="66"/>
      <c r="V43" s="66"/>
      <c r="W43" s="66"/>
      <c r="X43" s="66" t="s">
        <v>55</v>
      </c>
      <c r="Y43" s="66"/>
      <c r="Z43" s="66"/>
      <c r="AA43" s="66"/>
      <c r="AB43" s="66"/>
      <c r="AC43" s="53">
        <f>L_cham</f>
        <v>45203</v>
      </c>
      <c r="AD43" s="53">
        <f>L_Nop</f>
        <v>45205</v>
      </c>
    </row>
    <row r="44" spans="1:30" s="54" customFormat="1" x14ac:dyDescent="0.3">
      <c r="A44" s="6"/>
      <c r="B44" s="6"/>
      <c r="C44" s="64"/>
      <c r="D44" s="7"/>
      <c r="E44" s="43">
        <v>34</v>
      </c>
      <c r="F44" s="56" t="s">
        <v>111</v>
      </c>
      <c r="G44" s="49" t="s">
        <v>78</v>
      </c>
      <c r="H44" s="65" t="s">
        <v>97</v>
      </c>
      <c r="I44" s="49">
        <v>3</v>
      </c>
      <c r="J44" s="49" t="s">
        <v>53</v>
      </c>
      <c r="K44" s="66"/>
      <c r="L44" s="47">
        <v>45203</v>
      </c>
      <c r="M44" s="45" t="str">
        <f>_Ngay</f>
        <v>(Thứ 4)</v>
      </c>
      <c r="N44" s="48" t="s">
        <v>54</v>
      </c>
      <c r="O44" s="49">
        <v>44</v>
      </c>
      <c r="P44" s="45">
        <f>L_SV_P</f>
        <v>0</v>
      </c>
      <c r="Q44" s="50">
        <f>L_SP</f>
        <v>0</v>
      </c>
      <c r="R44" s="66"/>
      <c r="S44" s="66"/>
      <c r="T44" s="66"/>
      <c r="U44" s="66"/>
      <c r="V44" s="66"/>
      <c r="W44" s="66"/>
      <c r="X44" s="66" t="s">
        <v>55</v>
      </c>
      <c r="Y44" s="66"/>
      <c r="Z44" s="66"/>
      <c r="AA44" s="66"/>
      <c r="AB44" s="66"/>
      <c r="AC44" s="53">
        <f>L_cham</f>
        <v>45203</v>
      </c>
      <c r="AD44" s="53">
        <f>L_Nop</f>
        <v>45205</v>
      </c>
    </row>
    <row r="45" spans="1:30" s="54" customFormat="1" ht="16.5" x14ac:dyDescent="0.25">
      <c r="A45" s="40" t="str">
        <f>L_time</f>
        <v/>
      </c>
      <c r="B45" s="41" t="str">
        <f>L_TGca</f>
        <v/>
      </c>
      <c r="C45" s="55"/>
      <c r="D45" s="41" t="str">
        <f>IF(C45="","",LEFT($C45,FIND("-",$C45,1)+2))</f>
        <v/>
      </c>
      <c r="E45" s="43">
        <v>35</v>
      </c>
      <c r="F45" s="56" t="s">
        <v>113</v>
      </c>
      <c r="G45" s="45" t="s">
        <v>62</v>
      </c>
      <c r="H45" s="46" t="s">
        <v>63</v>
      </c>
      <c r="I45" s="45">
        <v>3</v>
      </c>
      <c r="J45" s="45" t="s">
        <v>53</v>
      </c>
      <c r="K45" s="45" t="str">
        <f>L_Loc</f>
        <v/>
      </c>
      <c r="L45" s="47">
        <v>45203</v>
      </c>
      <c r="M45" s="45" t="str">
        <f>_Ngay</f>
        <v>(Thứ 4)</v>
      </c>
      <c r="N45" s="48" t="s">
        <v>57</v>
      </c>
      <c r="O45" s="49">
        <v>51</v>
      </c>
      <c r="P45" s="45">
        <f>L_SV_P</f>
        <v>0</v>
      </c>
      <c r="Q45" s="50">
        <f>L_SP</f>
        <v>0</v>
      </c>
      <c r="R45" s="51"/>
      <c r="S45" s="51"/>
      <c r="T45" s="51" t="s">
        <v>55</v>
      </c>
      <c r="U45" s="51"/>
      <c r="V45" s="51"/>
      <c r="W45" s="51"/>
      <c r="X45" s="51"/>
      <c r="Y45" s="51"/>
      <c r="Z45" s="51"/>
      <c r="AA45" s="51"/>
      <c r="AB45" s="52"/>
      <c r="AC45" s="53">
        <f>L_cham</f>
        <v>45203</v>
      </c>
      <c r="AD45" s="53">
        <f>L_Nop</f>
        <v>45205</v>
      </c>
    </row>
    <row r="46" spans="1:30" s="54" customFormat="1" ht="16.5" x14ac:dyDescent="0.25">
      <c r="A46" s="40" t="str">
        <f>L_time</f>
        <v/>
      </c>
      <c r="B46" s="41" t="str">
        <f>L_TGca</f>
        <v/>
      </c>
      <c r="C46" s="63"/>
      <c r="D46" s="41" t="str">
        <f>IF(C46="","",LEFT($C46,FIND("-",$C46,1)+2))</f>
        <v/>
      </c>
      <c r="E46" s="43">
        <v>36</v>
      </c>
      <c r="F46" s="56" t="s">
        <v>114</v>
      </c>
      <c r="G46" s="45" t="s">
        <v>62</v>
      </c>
      <c r="H46" s="46" t="s">
        <v>63</v>
      </c>
      <c r="I46" s="45">
        <v>3</v>
      </c>
      <c r="J46" s="45" t="s">
        <v>53</v>
      </c>
      <c r="K46" s="45" t="str">
        <f>L_Loc</f>
        <v/>
      </c>
      <c r="L46" s="47">
        <v>45203</v>
      </c>
      <c r="M46" s="45" t="str">
        <f>_Ngay</f>
        <v>(Thứ 4)</v>
      </c>
      <c r="N46" s="48" t="s">
        <v>57</v>
      </c>
      <c r="O46" s="49">
        <v>49</v>
      </c>
      <c r="P46" s="45">
        <f>L_SV_P</f>
        <v>0</v>
      </c>
      <c r="Q46" s="50">
        <f>L_SP</f>
        <v>0</v>
      </c>
      <c r="R46" s="51"/>
      <c r="S46" s="51"/>
      <c r="T46" s="51" t="s">
        <v>55</v>
      </c>
      <c r="U46" s="51"/>
      <c r="V46" s="51"/>
      <c r="W46" s="51"/>
      <c r="X46" s="51"/>
      <c r="Y46" s="51"/>
      <c r="Z46" s="51"/>
      <c r="AA46" s="51"/>
      <c r="AB46" s="52"/>
      <c r="AC46" s="53">
        <f>L_cham</f>
        <v>45203</v>
      </c>
      <c r="AD46" s="53">
        <f>L_Nop</f>
        <v>45205</v>
      </c>
    </row>
    <row r="47" spans="1:30" s="54" customFormat="1" ht="16.5" x14ac:dyDescent="0.25">
      <c r="A47" s="40" t="str">
        <f>L_time</f>
        <v/>
      </c>
      <c r="B47" s="41" t="str">
        <f>L_TGca</f>
        <v/>
      </c>
      <c r="C47" s="42"/>
      <c r="D47" s="41" t="str">
        <f>IF(C47="","",LEFT($C47,FIND("-",$C47,1)+2))</f>
        <v/>
      </c>
      <c r="E47" s="43">
        <v>37</v>
      </c>
      <c r="F47" s="56" t="s">
        <v>106</v>
      </c>
      <c r="G47" s="45" t="s">
        <v>78</v>
      </c>
      <c r="H47" s="46" t="s">
        <v>97</v>
      </c>
      <c r="I47" s="45">
        <v>3</v>
      </c>
      <c r="J47" s="45" t="s">
        <v>53</v>
      </c>
      <c r="K47" s="45" t="str">
        <f>L_Loc</f>
        <v/>
      </c>
      <c r="L47" s="47">
        <v>45203</v>
      </c>
      <c r="M47" s="45" t="str">
        <f>_Ngay</f>
        <v>(Thứ 4)</v>
      </c>
      <c r="N47" s="48" t="s">
        <v>57</v>
      </c>
      <c r="O47" s="49">
        <v>46</v>
      </c>
      <c r="P47" s="45">
        <f>L_SV_P</f>
        <v>0</v>
      </c>
      <c r="Q47" s="50">
        <f>L_SP</f>
        <v>0</v>
      </c>
      <c r="R47" s="51"/>
      <c r="S47" s="51"/>
      <c r="T47" s="51"/>
      <c r="U47" s="51"/>
      <c r="V47" s="51"/>
      <c r="W47" s="51"/>
      <c r="X47" s="51" t="s">
        <v>55</v>
      </c>
      <c r="Y47" s="51"/>
      <c r="Z47" s="51"/>
      <c r="AA47" s="51"/>
      <c r="AB47" s="52"/>
      <c r="AC47" s="53">
        <f>L_cham</f>
        <v>45203</v>
      </c>
      <c r="AD47" s="53">
        <f>L_Nop</f>
        <v>45205</v>
      </c>
    </row>
    <row r="48" spans="1:30" s="54" customFormat="1" ht="16.5" x14ac:dyDescent="0.25">
      <c r="A48" s="40" t="str">
        <f>L_time</f>
        <v/>
      </c>
      <c r="B48" s="41" t="str">
        <f>L_TGca</f>
        <v/>
      </c>
      <c r="C48" s="42"/>
      <c r="D48" s="41" t="str">
        <f>IF(C48="","",LEFT($C48,FIND("-",$C48,1)+2))</f>
        <v/>
      </c>
      <c r="E48" s="43">
        <v>38</v>
      </c>
      <c r="F48" s="56" t="s">
        <v>107</v>
      </c>
      <c r="G48" s="45" t="s">
        <v>78</v>
      </c>
      <c r="H48" s="46" t="s">
        <v>97</v>
      </c>
      <c r="I48" s="45">
        <v>3</v>
      </c>
      <c r="J48" s="45" t="s">
        <v>53</v>
      </c>
      <c r="K48" s="45" t="str">
        <f>L_Loc</f>
        <v/>
      </c>
      <c r="L48" s="47">
        <v>45203</v>
      </c>
      <c r="M48" s="45" t="str">
        <f>_Ngay</f>
        <v>(Thứ 4)</v>
      </c>
      <c r="N48" s="48" t="s">
        <v>57</v>
      </c>
      <c r="O48" s="49">
        <v>49</v>
      </c>
      <c r="P48" s="45">
        <f>L_SV_P</f>
        <v>0</v>
      </c>
      <c r="Q48" s="50">
        <f>L_SP</f>
        <v>0</v>
      </c>
      <c r="R48" s="51"/>
      <c r="S48" s="51"/>
      <c r="T48" s="51"/>
      <c r="U48" s="51"/>
      <c r="V48" s="51"/>
      <c r="W48" s="51"/>
      <c r="X48" s="51" t="s">
        <v>55</v>
      </c>
      <c r="Y48" s="51"/>
      <c r="Z48" s="51"/>
      <c r="AA48" s="51"/>
      <c r="AB48" s="52"/>
      <c r="AC48" s="53">
        <f>L_cham</f>
        <v>45203</v>
      </c>
      <c r="AD48" s="53">
        <f>L_Nop</f>
        <v>45205</v>
      </c>
    </row>
    <row r="49" spans="1:30" s="54" customFormat="1" x14ac:dyDescent="0.3">
      <c r="A49" s="6"/>
      <c r="B49" s="6"/>
      <c r="C49" s="64"/>
      <c r="D49" s="7"/>
      <c r="E49" s="43">
        <v>39</v>
      </c>
      <c r="F49" s="56" t="s">
        <v>104</v>
      </c>
      <c r="G49" s="49" t="s">
        <v>79</v>
      </c>
      <c r="H49" s="65" t="s">
        <v>98</v>
      </c>
      <c r="I49" s="49">
        <v>3</v>
      </c>
      <c r="J49" s="49" t="s">
        <v>53</v>
      </c>
      <c r="K49" s="66"/>
      <c r="L49" s="47">
        <v>45203</v>
      </c>
      <c r="M49" s="45" t="str">
        <f>_Ngay</f>
        <v>(Thứ 4)</v>
      </c>
      <c r="N49" s="48" t="s">
        <v>57</v>
      </c>
      <c r="O49" s="49">
        <v>46</v>
      </c>
      <c r="P49" s="45">
        <f>L_SV_P</f>
        <v>0</v>
      </c>
      <c r="Q49" s="50">
        <f>L_SP</f>
        <v>0</v>
      </c>
      <c r="R49" s="66"/>
      <c r="S49" s="66"/>
      <c r="T49" s="66"/>
      <c r="U49" s="66"/>
      <c r="V49" s="66"/>
      <c r="W49" s="66"/>
      <c r="X49" s="66"/>
      <c r="Y49" s="66" t="s">
        <v>55</v>
      </c>
      <c r="Z49" s="66"/>
      <c r="AA49" s="66"/>
      <c r="AB49" s="66"/>
      <c r="AC49" s="53">
        <f>L_cham</f>
        <v>45203</v>
      </c>
      <c r="AD49" s="53">
        <f>L_Nop</f>
        <v>45205</v>
      </c>
    </row>
    <row r="50" spans="1:30" s="54" customFormat="1" x14ac:dyDescent="0.3">
      <c r="A50" s="6"/>
      <c r="B50" s="6"/>
      <c r="C50" s="64"/>
      <c r="D50" s="7"/>
      <c r="E50" s="43">
        <v>40</v>
      </c>
      <c r="F50" s="56" t="s">
        <v>105</v>
      </c>
      <c r="G50" s="49" t="s">
        <v>79</v>
      </c>
      <c r="H50" s="65" t="s">
        <v>98</v>
      </c>
      <c r="I50" s="49">
        <v>3</v>
      </c>
      <c r="J50" s="49" t="s">
        <v>53</v>
      </c>
      <c r="K50" s="66"/>
      <c r="L50" s="47">
        <v>45203</v>
      </c>
      <c r="M50" s="45" t="str">
        <f>_Ngay</f>
        <v>(Thứ 4)</v>
      </c>
      <c r="N50" s="48" t="s">
        <v>57</v>
      </c>
      <c r="O50" s="49">
        <v>44</v>
      </c>
      <c r="P50" s="45">
        <f>L_SV_P</f>
        <v>0</v>
      </c>
      <c r="Q50" s="50">
        <f>L_SP</f>
        <v>0</v>
      </c>
      <c r="R50" s="66"/>
      <c r="S50" s="66"/>
      <c r="T50" s="66"/>
      <c r="U50" s="66"/>
      <c r="V50" s="66"/>
      <c r="W50" s="66"/>
      <c r="X50" s="66"/>
      <c r="Y50" s="66" t="s">
        <v>55</v>
      </c>
      <c r="Z50" s="66"/>
      <c r="AA50" s="66"/>
      <c r="AB50" s="66"/>
      <c r="AC50" s="53">
        <f>L_cham</f>
        <v>45203</v>
      </c>
      <c r="AD50" s="53">
        <f>L_Nop</f>
        <v>45205</v>
      </c>
    </row>
    <row r="51" spans="1:30" s="54" customFormat="1" ht="18" x14ac:dyDescent="0.25">
      <c r="A51" s="40" t="str">
        <f>L_time</f>
        <v/>
      </c>
      <c r="B51" s="41" t="str">
        <f>L_TGca</f>
        <v/>
      </c>
      <c r="C51" s="42"/>
      <c r="D51" s="41" t="str">
        <f>IF(C51="","",LEFT($C51,FIND("-",$C51,1)+2))</f>
        <v/>
      </c>
      <c r="E51" s="43">
        <v>41</v>
      </c>
      <c r="F51" s="44" t="s">
        <v>112</v>
      </c>
      <c r="G51" s="45" t="s">
        <v>81</v>
      </c>
      <c r="H51" s="46" t="s">
        <v>100</v>
      </c>
      <c r="I51" s="45">
        <v>2</v>
      </c>
      <c r="J51" s="45" t="s">
        <v>59</v>
      </c>
      <c r="K51" s="45" t="str">
        <f>L_Loc</f>
        <v/>
      </c>
      <c r="L51" s="47">
        <v>45204</v>
      </c>
      <c r="M51" s="45" t="str">
        <f>_Ngay</f>
        <v>(Thứ 5)</v>
      </c>
      <c r="N51" s="48">
        <v>3</v>
      </c>
      <c r="O51" s="49">
        <v>100</v>
      </c>
      <c r="P51" s="45" t="e">
        <f>L_SV_P</f>
        <v>#REF!</v>
      </c>
      <c r="Q51" s="50" t="e">
        <f>L_SP</f>
        <v>#REF!</v>
      </c>
      <c r="R51" s="51"/>
      <c r="S51" s="51"/>
      <c r="T51" s="51"/>
      <c r="U51" s="51"/>
      <c r="V51" s="51">
        <v>6</v>
      </c>
      <c r="W51" s="51"/>
      <c r="X51" s="51"/>
      <c r="Y51" s="51"/>
      <c r="Z51" s="51"/>
      <c r="AA51" s="51"/>
      <c r="AB51" s="52"/>
      <c r="AC51" s="53">
        <f>L_cham</f>
        <v>45205</v>
      </c>
      <c r="AD51" s="53">
        <f>L_Nop</f>
        <v>45211</v>
      </c>
    </row>
    <row r="52" spans="1:30" s="54" customFormat="1" ht="19.5" thickBot="1" x14ac:dyDescent="0.35">
      <c r="A52" s="6"/>
      <c r="B52" s="6"/>
      <c r="C52" s="64"/>
      <c r="D52" s="7"/>
      <c r="E52" s="43">
        <v>42</v>
      </c>
      <c r="F52" s="56" t="s">
        <v>108</v>
      </c>
      <c r="G52" s="49" t="s">
        <v>80</v>
      </c>
      <c r="H52" s="65" t="s">
        <v>99</v>
      </c>
      <c r="I52" s="49">
        <v>2</v>
      </c>
      <c r="J52" s="49" t="s">
        <v>53</v>
      </c>
      <c r="K52" s="66"/>
      <c r="L52" s="47">
        <v>45204</v>
      </c>
      <c r="M52" s="45" t="str">
        <f>_Ngay</f>
        <v>(Thứ 5)</v>
      </c>
      <c r="N52" s="48" t="s">
        <v>57</v>
      </c>
      <c r="O52" s="49">
        <v>42</v>
      </c>
      <c r="P52" s="45">
        <f>L_SV_P</f>
        <v>0</v>
      </c>
      <c r="Q52" s="50">
        <f>L_SP</f>
        <v>0</v>
      </c>
      <c r="R52" s="66"/>
      <c r="S52" s="66"/>
      <c r="T52" s="66"/>
      <c r="U52" s="66"/>
      <c r="V52" s="66" t="s">
        <v>55</v>
      </c>
      <c r="W52" s="66"/>
      <c r="X52" s="66"/>
      <c r="Y52" s="66"/>
      <c r="Z52" s="66"/>
      <c r="AA52" s="66"/>
      <c r="AB52" s="66"/>
      <c r="AC52" s="53">
        <f>L_cham</f>
        <v>45204</v>
      </c>
      <c r="AD52" s="53">
        <f>L_Nop</f>
        <v>45206</v>
      </c>
    </row>
    <row r="53" spans="1:30" s="69" customFormat="1" x14ac:dyDescent="0.3">
      <c r="A53" s="92"/>
      <c r="B53" s="92"/>
      <c r="C53" s="93"/>
      <c r="D53" s="94"/>
      <c r="E53" s="43">
        <v>43</v>
      </c>
      <c r="F53" s="56" t="s">
        <v>109</v>
      </c>
      <c r="G53" s="49" t="s">
        <v>80</v>
      </c>
      <c r="H53" s="65" t="s">
        <v>99</v>
      </c>
      <c r="I53" s="49">
        <v>2</v>
      </c>
      <c r="J53" s="49" t="s">
        <v>53</v>
      </c>
      <c r="K53" s="66"/>
      <c r="L53" s="47">
        <v>45204</v>
      </c>
      <c r="M53" s="45" t="str">
        <f>_Ngay</f>
        <v>(Thứ 5)</v>
      </c>
      <c r="N53" s="48" t="s">
        <v>57</v>
      </c>
      <c r="O53" s="49">
        <v>46</v>
      </c>
      <c r="P53" s="45">
        <f>L_SV_P</f>
        <v>0</v>
      </c>
      <c r="Q53" s="50">
        <f>L_SP</f>
        <v>0</v>
      </c>
      <c r="R53" s="66"/>
      <c r="S53" s="66"/>
      <c r="T53" s="66"/>
      <c r="U53" s="66"/>
      <c r="V53" s="66" t="s">
        <v>55</v>
      </c>
      <c r="W53" s="66"/>
      <c r="X53" s="66"/>
      <c r="Y53" s="66"/>
      <c r="Z53" s="66"/>
      <c r="AA53" s="66"/>
      <c r="AB53" s="66"/>
      <c r="AC53" s="53">
        <f>L_cham</f>
        <v>45204</v>
      </c>
      <c r="AD53" s="53">
        <f>L_Nop</f>
        <v>45206</v>
      </c>
    </row>
    <row r="54" spans="1:30" x14ac:dyDescent="0.3">
      <c r="E54" s="43">
        <v>44</v>
      </c>
      <c r="F54" s="68" t="s">
        <v>110</v>
      </c>
      <c r="G54" s="49" t="s">
        <v>82</v>
      </c>
      <c r="H54" s="65" t="s">
        <v>101</v>
      </c>
      <c r="I54" s="49">
        <v>3</v>
      </c>
      <c r="J54" s="49" t="s">
        <v>53</v>
      </c>
      <c r="K54" s="66"/>
      <c r="L54" s="47">
        <v>45205</v>
      </c>
      <c r="M54" s="45" t="str">
        <f>_Ngay</f>
        <v>(Thứ 6)</v>
      </c>
      <c r="N54" s="48" t="s">
        <v>54</v>
      </c>
      <c r="O54" s="49">
        <v>49</v>
      </c>
      <c r="P54" s="45">
        <f>L_SV_P</f>
        <v>0</v>
      </c>
      <c r="Q54" s="50">
        <f>L_SP</f>
        <v>0</v>
      </c>
      <c r="R54" s="66"/>
      <c r="S54" s="66"/>
      <c r="T54" s="66"/>
      <c r="U54" s="66"/>
      <c r="V54" s="66"/>
      <c r="W54" s="66"/>
      <c r="X54" s="66" t="s">
        <v>55</v>
      </c>
      <c r="Y54" s="66"/>
      <c r="Z54" s="66"/>
      <c r="AA54" s="66"/>
      <c r="AB54" s="66"/>
      <c r="AC54" s="53">
        <f>L_cham</f>
        <v>45205</v>
      </c>
      <c r="AD54" s="53">
        <f>L_Nop</f>
        <v>45207</v>
      </c>
    </row>
    <row r="55" spans="1:30" x14ac:dyDescent="0.3">
      <c r="E55" s="43">
        <v>45</v>
      </c>
      <c r="F55" s="68" t="s">
        <v>111</v>
      </c>
      <c r="G55" s="49" t="s">
        <v>82</v>
      </c>
      <c r="H55" s="65" t="s">
        <v>101</v>
      </c>
      <c r="I55" s="49">
        <v>3</v>
      </c>
      <c r="J55" s="49" t="s">
        <v>53</v>
      </c>
      <c r="K55" s="66"/>
      <c r="L55" s="47">
        <v>45205</v>
      </c>
      <c r="M55" s="45" t="str">
        <f>_Ngay</f>
        <v>(Thứ 6)</v>
      </c>
      <c r="N55" s="48" t="s">
        <v>54</v>
      </c>
      <c r="O55" s="49">
        <v>44</v>
      </c>
      <c r="P55" s="45">
        <f>L_SV_P</f>
        <v>0</v>
      </c>
      <c r="Q55" s="50">
        <f>L_SP</f>
        <v>0</v>
      </c>
      <c r="R55" s="66"/>
      <c r="S55" s="66"/>
      <c r="T55" s="66"/>
      <c r="U55" s="66"/>
      <c r="V55" s="66"/>
      <c r="W55" s="66"/>
      <c r="X55" s="66" t="s">
        <v>55</v>
      </c>
      <c r="Y55" s="66"/>
      <c r="Z55" s="66"/>
      <c r="AA55" s="66"/>
      <c r="AB55" s="66"/>
      <c r="AC55" s="53">
        <f>L_cham</f>
        <v>45205</v>
      </c>
      <c r="AD55" s="53">
        <f>L_Nop</f>
        <v>45207</v>
      </c>
    </row>
    <row r="56" spans="1:30" x14ac:dyDescent="0.3">
      <c r="E56" s="43">
        <v>46</v>
      </c>
      <c r="F56" s="68" t="s">
        <v>116</v>
      </c>
      <c r="G56" s="49" t="s">
        <v>84</v>
      </c>
      <c r="H56" s="65" t="s">
        <v>103</v>
      </c>
      <c r="I56" s="49">
        <v>2</v>
      </c>
      <c r="J56" s="49" t="s">
        <v>53</v>
      </c>
      <c r="K56" s="66"/>
      <c r="L56" s="47">
        <v>45205</v>
      </c>
      <c r="M56" s="45" t="str">
        <f>_Ngay</f>
        <v>(Thứ 6)</v>
      </c>
      <c r="N56" s="48" t="s">
        <v>54</v>
      </c>
      <c r="O56" s="49">
        <v>88</v>
      </c>
      <c r="P56" s="45">
        <f>L_SV_P</f>
        <v>0</v>
      </c>
      <c r="Q56" s="50">
        <f>L_SP</f>
        <v>0</v>
      </c>
      <c r="R56" s="66"/>
      <c r="S56" s="66"/>
      <c r="T56" s="66"/>
      <c r="U56" s="66"/>
      <c r="V56" s="66" t="s">
        <v>55</v>
      </c>
      <c r="W56" s="66"/>
      <c r="X56" s="66"/>
      <c r="Y56" s="66"/>
      <c r="Z56" s="66"/>
      <c r="AA56" s="66"/>
      <c r="AB56" s="66"/>
      <c r="AC56" s="53">
        <f>L_cham</f>
        <v>45205</v>
      </c>
      <c r="AD56" s="53">
        <f>L_Nop</f>
        <v>45207</v>
      </c>
    </row>
    <row r="57" spans="1:30" ht="16.5" x14ac:dyDescent="0.25">
      <c r="A57" s="40" t="str">
        <f>L_time</f>
        <v/>
      </c>
      <c r="B57" s="41" t="str">
        <f>L_TGca</f>
        <v/>
      </c>
      <c r="C57" s="42"/>
      <c r="D57" s="41" t="str">
        <f>IF(C57="","",LEFT($C57,FIND("-",$C57,1)+2))</f>
        <v/>
      </c>
      <c r="E57" s="43">
        <v>47</v>
      </c>
      <c r="F57" s="68" t="s">
        <v>106</v>
      </c>
      <c r="G57" s="45" t="s">
        <v>82</v>
      </c>
      <c r="H57" s="46" t="s">
        <v>101</v>
      </c>
      <c r="I57" s="45">
        <v>3</v>
      </c>
      <c r="J57" s="45" t="s">
        <v>53</v>
      </c>
      <c r="K57" s="45" t="str">
        <f>L_Loc</f>
        <v/>
      </c>
      <c r="L57" s="47">
        <v>45205</v>
      </c>
      <c r="M57" s="45" t="str">
        <f>_Ngay</f>
        <v>(Thứ 6)</v>
      </c>
      <c r="N57" s="48" t="s">
        <v>57</v>
      </c>
      <c r="O57" s="49">
        <v>46</v>
      </c>
      <c r="P57" s="45">
        <f>L_SV_P</f>
        <v>0</v>
      </c>
      <c r="Q57" s="50">
        <f>L_SP</f>
        <v>0</v>
      </c>
      <c r="R57" s="51"/>
      <c r="S57" s="51"/>
      <c r="T57" s="51"/>
      <c r="U57" s="51"/>
      <c r="V57" s="51"/>
      <c r="W57" s="51"/>
      <c r="X57" s="51" t="s">
        <v>55</v>
      </c>
      <c r="Y57" s="51"/>
      <c r="Z57" s="51"/>
      <c r="AA57" s="51"/>
      <c r="AB57" s="52"/>
      <c r="AC57" s="53">
        <f>L_cham</f>
        <v>45205</v>
      </c>
      <c r="AD57" s="53">
        <f>L_Nop</f>
        <v>45207</v>
      </c>
    </row>
    <row r="58" spans="1:30" ht="16.5" x14ac:dyDescent="0.25">
      <c r="A58" s="40" t="str">
        <f>L_time</f>
        <v/>
      </c>
      <c r="B58" s="41" t="str">
        <f>L_TGca</f>
        <v/>
      </c>
      <c r="C58" s="42"/>
      <c r="D58" s="41" t="str">
        <f>IF(C58="","",LEFT($C58,FIND("-",$C58,1)+2))</f>
        <v/>
      </c>
      <c r="E58" s="43">
        <v>48</v>
      </c>
      <c r="F58" s="68" t="s">
        <v>107</v>
      </c>
      <c r="G58" s="45" t="s">
        <v>82</v>
      </c>
      <c r="H58" s="46" t="s">
        <v>101</v>
      </c>
      <c r="I58" s="45">
        <v>3</v>
      </c>
      <c r="J58" s="45" t="s">
        <v>53</v>
      </c>
      <c r="K58" s="45" t="str">
        <f>L_Loc</f>
        <v/>
      </c>
      <c r="L58" s="47">
        <v>45205</v>
      </c>
      <c r="M58" s="45" t="str">
        <f>_Ngay</f>
        <v>(Thứ 6)</v>
      </c>
      <c r="N58" s="48" t="s">
        <v>57</v>
      </c>
      <c r="O58" s="49">
        <v>49</v>
      </c>
      <c r="P58" s="45">
        <f>L_SV_P</f>
        <v>0</v>
      </c>
      <c r="Q58" s="50">
        <f>L_SP</f>
        <v>0</v>
      </c>
      <c r="R58" s="51"/>
      <c r="S58" s="51"/>
      <c r="T58" s="51"/>
      <c r="U58" s="51"/>
      <c r="V58" s="51"/>
      <c r="W58" s="51"/>
      <c r="X58" s="51" t="s">
        <v>55</v>
      </c>
      <c r="Y58" s="51"/>
      <c r="Z58" s="51"/>
      <c r="AA58" s="51"/>
      <c r="AB58" s="52"/>
      <c r="AC58" s="53">
        <f>L_cham</f>
        <v>45205</v>
      </c>
      <c r="AD58" s="53">
        <f>L_Nop</f>
        <v>45207</v>
      </c>
    </row>
    <row r="59" spans="1:30" x14ac:dyDescent="0.3">
      <c r="E59" s="43">
        <v>49</v>
      </c>
      <c r="F59" s="68" t="s">
        <v>104</v>
      </c>
      <c r="G59" s="49" t="s">
        <v>83</v>
      </c>
      <c r="H59" s="65" t="s">
        <v>102</v>
      </c>
      <c r="I59" s="49">
        <v>3</v>
      </c>
      <c r="J59" s="49" t="s">
        <v>53</v>
      </c>
      <c r="K59" s="66"/>
      <c r="L59" s="47">
        <v>45205</v>
      </c>
      <c r="M59" s="45" t="str">
        <f>_Ngay</f>
        <v>(Thứ 6)</v>
      </c>
      <c r="N59" s="48" t="s">
        <v>57</v>
      </c>
      <c r="O59" s="49">
        <v>46</v>
      </c>
      <c r="P59" s="45">
        <f>L_SV_P</f>
        <v>0</v>
      </c>
      <c r="Q59" s="50">
        <f>L_SP</f>
        <v>0</v>
      </c>
      <c r="R59" s="66"/>
      <c r="S59" s="66"/>
      <c r="T59" s="66"/>
      <c r="U59" s="66"/>
      <c r="V59" s="66"/>
      <c r="W59" s="66"/>
      <c r="X59" s="66"/>
      <c r="Y59" s="66" t="s">
        <v>55</v>
      </c>
      <c r="Z59" s="66"/>
      <c r="AA59" s="66"/>
      <c r="AB59" s="66"/>
      <c r="AC59" s="53">
        <f>L_cham</f>
        <v>45205</v>
      </c>
      <c r="AD59" s="53">
        <f>L_Nop</f>
        <v>45207</v>
      </c>
    </row>
    <row r="60" spans="1:30" x14ac:dyDescent="0.3">
      <c r="E60" s="43">
        <v>50</v>
      </c>
      <c r="F60" s="68" t="s">
        <v>105</v>
      </c>
      <c r="G60" s="49" t="s">
        <v>83</v>
      </c>
      <c r="H60" s="65" t="s">
        <v>102</v>
      </c>
      <c r="I60" s="49">
        <v>3</v>
      </c>
      <c r="J60" s="49" t="s">
        <v>53</v>
      </c>
      <c r="K60" s="66"/>
      <c r="L60" s="47">
        <v>45205</v>
      </c>
      <c r="M60" s="45" t="str">
        <f>_Ngay</f>
        <v>(Thứ 6)</v>
      </c>
      <c r="N60" s="48" t="s">
        <v>57</v>
      </c>
      <c r="O60" s="49">
        <v>44</v>
      </c>
      <c r="P60" s="45">
        <f>L_SV_P</f>
        <v>0</v>
      </c>
      <c r="Q60" s="50">
        <f>L_SP</f>
        <v>0</v>
      </c>
      <c r="R60" s="66"/>
      <c r="S60" s="66"/>
      <c r="T60" s="66"/>
      <c r="U60" s="66"/>
      <c r="V60" s="66"/>
      <c r="W60" s="66"/>
      <c r="X60" s="66"/>
      <c r="Y60" s="66" t="s">
        <v>55</v>
      </c>
      <c r="Z60" s="66"/>
      <c r="AA60" s="66"/>
      <c r="AB60" s="66"/>
      <c r="AC60" s="53">
        <f>L_cham</f>
        <v>45205</v>
      </c>
      <c r="AD60" s="53">
        <f>L_Nop</f>
        <v>45207</v>
      </c>
    </row>
    <row r="61" spans="1:30" x14ac:dyDescent="0.3">
      <c r="E61" s="43">
        <v>51</v>
      </c>
      <c r="F61" s="81" t="s">
        <v>212</v>
      </c>
      <c r="G61" s="49" t="s">
        <v>182</v>
      </c>
      <c r="H61" s="65" t="s">
        <v>120</v>
      </c>
      <c r="I61" s="49">
        <v>3</v>
      </c>
      <c r="J61" s="49" t="s">
        <v>59</v>
      </c>
      <c r="K61" s="66"/>
      <c r="L61" s="70">
        <v>45208</v>
      </c>
      <c r="M61" s="49" t="str">
        <f>_Ngay</f>
        <v>(Thứ 2)</v>
      </c>
      <c r="N61" s="76">
        <v>3</v>
      </c>
      <c r="O61" s="49">
        <v>92</v>
      </c>
      <c r="P61" s="49">
        <v>35</v>
      </c>
      <c r="Q61" s="77" t="e">
        <f>L_SP</f>
        <v>#REF!</v>
      </c>
      <c r="R61" s="66"/>
      <c r="S61" s="66"/>
      <c r="T61" s="66"/>
      <c r="U61" s="66"/>
      <c r="V61" s="66"/>
      <c r="W61" s="66">
        <v>6</v>
      </c>
      <c r="X61" s="66"/>
      <c r="Y61" s="66"/>
      <c r="Z61" s="66"/>
      <c r="AA61" s="66"/>
      <c r="AB61" s="66"/>
      <c r="AC61" s="80">
        <f>L_cham</f>
        <v>45209</v>
      </c>
      <c r="AD61" s="80">
        <f>L_Nop</f>
        <v>45215</v>
      </c>
    </row>
    <row r="62" spans="1:30" x14ac:dyDescent="0.3">
      <c r="E62" s="43">
        <v>52</v>
      </c>
      <c r="F62" s="81" t="s">
        <v>156</v>
      </c>
      <c r="G62" s="49" t="s">
        <v>180</v>
      </c>
      <c r="H62" s="65" t="s">
        <v>118</v>
      </c>
      <c r="I62" s="49">
        <v>3</v>
      </c>
      <c r="J62" s="49" t="s">
        <v>53</v>
      </c>
      <c r="K62" s="66"/>
      <c r="L62" s="70">
        <v>45208</v>
      </c>
      <c r="M62" s="49" t="str">
        <f>_Ngay</f>
        <v>(Thứ 2)</v>
      </c>
      <c r="N62" s="48" t="s">
        <v>54</v>
      </c>
      <c r="O62" s="49">
        <v>48</v>
      </c>
      <c r="P62" s="66"/>
      <c r="Q62" s="67"/>
      <c r="R62" s="66"/>
      <c r="S62" s="66"/>
      <c r="T62" s="66"/>
      <c r="U62" s="66"/>
      <c r="V62" s="66"/>
      <c r="W62" s="66"/>
      <c r="X62" s="66" t="s">
        <v>55</v>
      </c>
      <c r="Y62" s="66"/>
      <c r="Z62" s="66"/>
      <c r="AA62" s="66"/>
      <c r="AB62" s="66"/>
      <c r="AC62" s="80">
        <f>L_cham</f>
        <v>45208</v>
      </c>
      <c r="AD62" s="80">
        <f>L_Nop</f>
        <v>45210</v>
      </c>
    </row>
    <row r="63" spans="1:30" x14ac:dyDescent="0.3">
      <c r="E63" s="43">
        <v>53</v>
      </c>
      <c r="F63" s="81" t="s">
        <v>159</v>
      </c>
      <c r="G63" s="49" t="s">
        <v>183</v>
      </c>
      <c r="H63" s="65" t="s">
        <v>121</v>
      </c>
      <c r="I63" s="49">
        <v>3</v>
      </c>
      <c r="J63" s="49" t="s">
        <v>211</v>
      </c>
      <c r="K63" s="66"/>
      <c r="L63" s="70">
        <v>45208</v>
      </c>
      <c r="M63" s="49" t="str">
        <f>_Ngay</f>
        <v>(Thứ 2)</v>
      </c>
      <c r="N63" s="76" t="s">
        <v>54</v>
      </c>
      <c r="O63" s="49">
        <v>54</v>
      </c>
      <c r="P63" s="49"/>
      <c r="Q63" s="77"/>
      <c r="R63" s="66"/>
      <c r="S63" s="66"/>
      <c r="T63" s="66"/>
      <c r="U63" s="66"/>
      <c r="V63" s="66"/>
      <c r="W63" s="66"/>
      <c r="X63" s="66" t="s">
        <v>55</v>
      </c>
      <c r="Y63" s="66"/>
      <c r="Z63" s="66"/>
      <c r="AA63" s="66"/>
      <c r="AB63" s="66"/>
      <c r="AC63" s="80">
        <f>L_cham</f>
        <v>45208</v>
      </c>
      <c r="AD63" s="80">
        <f>L_Nop</f>
        <v>45210</v>
      </c>
    </row>
    <row r="64" spans="1:30" x14ac:dyDescent="0.3">
      <c r="E64" s="43">
        <v>54</v>
      </c>
      <c r="F64" s="81" t="s">
        <v>218</v>
      </c>
      <c r="G64" s="49" t="s">
        <v>223</v>
      </c>
      <c r="H64" s="65" t="s">
        <v>220</v>
      </c>
      <c r="I64" s="49">
        <v>4</v>
      </c>
      <c r="J64" s="49" t="s">
        <v>53</v>
      </c>
      <c r="K64" s="66"/>
      <c r="L64" s="70">
        <v>45208</v>
      </c>
      <c r="M64" s="49" t="str">
        <f>_Ngay</f>
        <v>(Thứ 2)</v>
      </c>
      <c r="N64" s="66" t="s">
        <v>54</v>
      </c>
      <c r="O64" s="49">
        <v>64</v>
      </c>
      <c r="P64" s="49"/>
      <c r="Q64" s="77"/>
      <c r="R64" s="66"/>
      <c r="S64" s="66"/>
      <c r="T64" s="66"/>
      <c r="U64" s="66"/>
      <c r="V64" s="66"/>
      <c r="W64" s="66" t="s">
        <v>55</v>
      </c>
      <c r="X64" s="66"/>
      <c r="Y64" s="66"/>
      <c r="Z64" s="66"/>
      <c r="AA64" s="66"/>
      <c r="AB64" s="66"/>
      <c r="AC64" s="80">
        <f>L_cham</f>
        <v>45208</v>
      </c>
      <c r="AD64" s="80">
        <f>L_Nop</f>
        <v>45210</v>
      </c>
    </row>
    <row r="65" spans="1:30" x14ac:dyDescent="0.3">
      <c r="E65" s="43">
        <v>55</v>
      </c>
      <c r="F65" s="68" t="s">
        <v>149</v>
      </c>
      <c r="G65" s="49" t="s">
        <v>179</v>
      </c>
      <c r="H65" s="65" t="s">
        <v>117</v>
      </c>
      <c r="I65" s="49">
        <v>2</v>
      </c>
      <c r="J65" s="49" t="s">
        <v>53</v>
      </c>
      <c r="K65" s="66"/>
      <c r="L65" s="70">
        <v>45208</v>
      </c>
      <c r="M65" s="45" t="str">
        <f>_Ngay</f>
        <v>(Thứ 2)</v>
      </c>
      <c r="N65" s="48" t="s">
        <v>57</v>
      </c>
      <c r="O65" s="49">
        <v>53</v>
      </c>
      <c r="P65" s="66"/>
      <c r="Q65" s="67"/>
      <c r="R65" s="66"/>
      <c r="S65" s="66"/>
      <c r="T65" s="66"/>
      <c r="U65" s="66"/>
      <c r="V65" s="66"/>
      <c r="W65" s="66"/>
      <c r="X65" s="66" t="s">
        <v>55</v>
      </c>
      <c r="Y65" s="66"/>
      <c r="Z65" s="66"/>
      <c r="AA65" s="66"/>
      <c r="AB65" s="66"/>
      <c r="AC65" s="53">
        <f>L_cham</f>
        <v>45208</v>
      </c>
      <c r="AD65" s="53">
        <f>L_Nop</f>
        <v>45210</v>
      </c>
    </row>
    <row r="66" spans="1:30" x14ac:dyDescent="0.3">
      <c r="E66" s="43">
        <v>56</v>
      </c>
      <c r="F66" s="68" t="s">
        <v>150</v>
      </c>
      <c r="G66" s="49" t="s">
        <v>179</v>
      </c>
      <c r="H66" s="65" t="s">
        <v>117</v>
      </c>
      <c r="I66" s="49">
        <v>2</v>
      </c>
      <c r="J66" s="49" t="s">
        <v>53</v>
      </c>
      <c r="K66" s="66"/>
      <c r="L66" s="70">
        <v>45208</v>
      </c>
      <c r="M66" s="45" t="str">
        <f>_Ngay</f>
        <v>(Thứ 2)</v>
      </c>
      <c r="N66" s="48" t="s">
        <v>57</v>
      </c>
      <c r="O66" s="49">
        <v>51</v>
      </c>
      <c r="P66" s="66"/>
      <c r="Q66" s="67"/>
      <c r="R66" s="66"/>
      <c r="S66" s="66"/>
      <c r="T66" s="66"/>
      <c r="U66" s="66"/>
      <c r="V66" s="66"/>
      <c r="W66" s="66"/>
      <c r="X66" s="66" t="s">
        <v>55</v>
      </c>
      <c r="Y66" s="66"/>
      <c r="Z66" s="66"/>
      <c r="AA66" s="66"/>
      <c r="AB66" s="66"/>
      <c r="AC66" s="53">
        <f>L_cham</f>
        <v>45208</v>
      </c>
      <c r="AD66" s="53">
        <f>L_Nop</f>
        <v>45210</v>
      </c>
    </row>
    <row r="67" spans="1:30" x14ac:dyDescent="0.3">
      <c r="E67" s="43">
        <v>57</v>
      </c>
      <c r="F67" s="81" t="s">
        <v>151</v>
      </c>
      <c r="G67" s="49" t="s">
        <v>180</v>
      </c>
      <c r="H67" s="65" t="s">
        <v>118</v>
      </c>
      <c r="I67" s="49">
        <v>3</v>
      </c>
      <c r="J67" s="49" t="s">
        <v>53</v>
      </c>
      <c r="K67" s="66"/>
      <c r="L67" s="70">
        <v>45208</v>
      </c>
      <c r="M67" s="49" t="str">
        <f>_Ngay</f>
        <v>(Thứ 2)</v>
      </c>
      <c r="N67" s="48" t="s">
        <v>57</v>
      </c>
      <c r="O67" s="49">
        <v>51</v>
      </c>
      <c r="P67" s="49"/>
      <c r="Q67" s="77"/>
      <c r="R67" s="66"/>
      <c r="S67" s="66"/>
      <c r="T67" s="66"/>
      <c r="U67" s="66"/>
      <c r="V67" s="66"/>
      <c r="W67" s="66"/>
      <c r="X67" s="66" t="s">
        <v>55</v>
      </c>
      <c r="Y67" s="66"/>
      <c r="Z67" s="66"/>
      <c r="AA67" s="66"/>
      <c r="AB67" s="66"/>
      <c r="AC67" s="80">
        <f>L_cham</f>
        <v>45208</v>
      </c>
      <c r="AD67" s="80">
        <f>L_Nop</f>
        <v>45210</v>
      </c>
    </row>
    <row r="68" spans="1:30" x14ac:dyDescent="0.3">
      <c r="E68" s="43">
        <v>58</v>
      </c>
      <c r="F68" s="81" t="s">
        <v>152</v>
      </c>
      <c r="G68" s="49" t="s">
        <v>180</v>
      </c>
      <c r="H68" s="65" t="s">
        <v>118</v>
      </c>
      <c r="I68" s="49">
        <v>3</v>
      </c>
      <c r="J68" s="49" t="s">
        <v>53</v>
      </c>
      <c r="K68" s="66"/>
      <c r="L68" s="70">
        <v>45208</v>
      </c>
      <c r="M68" s="49" t="str">
        <f>_Ngay</f>
        <v>(Thứ 2)</v>
      </c>
      <c r="N68" s="48" t="s">
        <v>57</v>
      </c>
      <c r="O68" s="49">
        <v>52</v>
      </c>
      <c r="P68" s="49"/>
      <c r="Q68" s="77"/>
      <c r="R68" s="66"/>
      <c r="S68" s="66"/>
      <c r="T68" s="66"/>
      <c r="U68" s="66"/>
      <c r="V68" s="66"/>
      <c r="W68" s="66"/>
      <c r="X68" s="66" t="s">
        <v>55</v>
      </c>
      <c r="Y68" s="66"/>
      <c r="Z68" s="66"/>
      <c r="AA68" s="66"/>
      <c r="AB68" s="66"/>
      <c r="AC68" s="80">
        <f>L_cham</f>
        <v>45208</v>
      </c>
      <c r="AD68" s="80">
        <f>L_Nop</f>
        <v>45210</v>
      </c>
    </row>
    <row r="69" spans="1:30" x14ac:dyDescent="0.3">
      <c r="E69" s="43">
        <v>59</v>
      </c>
      <c r="F69" s="81" t="s">
        <v>153</v>
      </c>
      <c r="G69" s="49" t="s">
        <v>181</v>
      </c>
      <c r="H69" s="65" t="s">
        <v>119</v>
      </c>
      <c r="I69" s="49">
        <v>3</v>
      </c>
      <c r="J69" s="49" t="s">
        <v>53</v>
      </c>
      <c r="K69" s="66"/>
      <c r="L69" s="70">
        <v>45208</v>
      </c>
      <c r="M69" s="49" t="str">
        <f>_Ngay</f>
        <v>(Thứ 2)</v>
      </c>
      <c r="N69" s="48" t="s">
        <v>57</v>
      </c>
      <c r="O69" s="49">
        <v>51</v>
      </c>
      <c r="P69" s="66"/>
      <c r="Q69" s="67"/>
      <c r="R69" s="66"/>
      <c r="S69" s="66"/>
      <c r="T69" s="66" t="s">
        <v>55</v>
      </c>
      <c r="U69" s="66"/>
      <c r="V69" s="66"/>
      <c r="W69" s="66"/>
      <c r="X69" s="66"/>
      <c r="Y69" s="66"/>
      <c r="Z69" s="66"/>
      <c r="AA69" s="66"/>
      <c r="AB69" s="66"/>
      <c r="AC69" s="80">
        <f>L_cham</f>
        <v>45208</v>
      </c>
      <c r="AD69" s="80">
        <f>L_Nop</f>
        <v>45210</v>
      </c>
    </row>
    <row r="70" spans="1:30" x14ac:dyDescent="0.3">
      <c r="E70" s="43">
        <v>60</v>
      </c>
      <c r="F70" s="81" t="s">
        <v>154</v>
      </c>
      <c r="G70" s="49" t="s">
        <v>181</v>
      </c>
      <c r="H70" s="65" t="s">
        <v>119</v>
      </c>
      <c r="I70" s="49">
        <v>3</v>
      </c>
      <c r="J70" s="49" t="s">
        <v>53</v>
      </c>
      <c r="K70" s="66"/>
      <c r="L70" s="70">
        <v>45208</v>
      </c>
      <c r="M70" s="49" t="str">
        <f>_Ngay</f>
        <v>(Thứ 2)</v>
      </c>
      <c r="N70" s="48" t="s">
        <v>57</v>
      </c>
      <c r="O70" s="49">
        <v>55</v>
      </c>
      <c r="P70" s="66"/>
      <c r="Q70" s="67"/>
      <c r="R70" s="66"/>
      <c r="S70" s="66"/>
      <c r="T70" s="66" t="s">
        <v>55</v>
      </c>
      <c r="U70" s="66"/>
      <c r="V70" s="66"/>
      <c r="W70" s="66"/>
      <c r="X70" s="66"/>
      <c r="Y70" s="66"/>
      <c r="Z70" s="66"/>
      <c r="AA70" s="66"/>
      <c r="AB70" s="66"/>
      <c r="AC70" s="80">
        <f>L_cham</f>
        <v>45208</v>
      </c>
      <c r="AD70" s="80">
        <f>L_Nop</f>
        <v>45210</v>
      </c>
    </row>
    <row r="71" spans="1:30" x14ac:dyDescent="0.3">
      <c r="E71" s="43">
        <v>61</v>
      </c>
      <c r="F71" s="81" t="s">
        <v>155</v>
      </c>
      <c r="G71" s="49" t="s">
        <v>181</v>
      </c>
      <c r="H71" s="65" t="s">
        <v>119</v>
      </c>
      <c r="I71" s="49">
        <v>3</v>
      </c>
      <c r="J71" s="49" t="s">
        <v>53</v>
      </c>
      <c r="K71" s="66"/>
      <c r="L71" s="70">
        <v>45208</v>
      </c>
      <c r="M71" s="49" t="str">
        <f>_Ngay</f>
        <v>(Thứ 2)</v>
      </c>
      <c r="N71" s="48" t="s">
        <v>57</v>
      </c>
      <c r="O71" s="49">
        <v>51</v>
      </c>
      <c r="P71" s="66"/>
      <c r="Q71" s="67"/>
      <c r="R71" s="66"/>
      <c r="S71" s="66"/>
      <c r="T71" s="66" t="s">
        <v>55</v>
      </c>
      <c r="U71" s="66"/>
      <c r="V71" s="66"/>
      <c r="W71" s="66"/>
      <c r="X71" s="66"/>
      <c r="Y71" s="66"/>
      <c r="Z71" s="66"/>
      <c r="AA71" s="66"/>
      <c r="AB71" s="66"/>
      <c r="AC71" s="80">
        <f>L_cham</f>
        <v>45208</v>
      </c>
      <c r="AD71" s="80">
        <f>L_Nop</f>
        <v>45210</v>
      </c>
    </row>
    <row r="72" spans="1:30" x14ac:dyDescent="0.3">
      <c r="E72" s="43">
        <v>62</v>
      </c>
      <c r="F72" s="81" t="s">
        <v>157</v>
      </c>
      <c r="G72" s="49" t="s">
        <v>183</v>
      </c>
      <c r="H72" s="65" t="s">
        <v>121</v>
      </c>
      <c r="I72" s="49">
        <v>3</v>
      </c>
      <c r="J72" s="49" t="s">
        <v>211</v>
      </c>
      <c r="K72" s="66"/>
      <c r="L72" s="70">
        <v>45208</v>
      </c>
      <c r="M72" s="49" t="str">
        <f>_Ngay</f>
        <v>(Thứ 2)</v>
      </c>
      <c r="N72" s="48" t="s">
        <v>57</v>
      </c>
      <c r="O72" s="49">
        <v>57</v>
      </c>
      <c r="P72" s="49"/>
      <c r="Q72" s="77"/>
      <c r="R72" s="66"/>
      <c r="S72" s="66"/>
      <c r="T72" s="66"/>
      <c r="U72" s="66"/>
      <c r="V72" s="66"/>
      <c r="W72" s="66"/>
      <c r="X72" s="66" t="s">
        <v>55</v>
      </c>
      <c r="Y72" s="66"/>
      <c r="Z72" s="66"/>
      <c r="AA72" s="66"/>
      <c r="AB72" s="66"/>
      <c r="AC72" s="80">
        <f>L_cham</f>
        <v>45208</v>
      </c>
      <c r="AD72" s="80">
        <f>L_Nop</f>
        <v>45210</v>
      </c>
    </row>
    <row r="73" spans="1:30" x14ac:dyDescent="0.3">
      <c r="E73" s="43">
        <v>63</v>
      </c>
      <c r="F73" s="81" t="s">
        <v>158</v>
      </c>
      <c r="G73" s="49" t="s">
        <v>183</v>
      </c>
      <c r="H73" s="65" t="s">
        <v>121</v>
      </c>
      <c r="I73" s="49">
        <v>3</v>
      </c>
      <c r="J73" s="49" t="s">
        <v>211</v>
      </c>
      <c r="K73" s="66"/>
      <c r="L73" s="70">
        <v>45208</v>
      </c>
      <c r="M73" s="49" t="str">
        <f>_Ngay</f>
        <v>(Thứ 2)</v>
      </c>
      <c r="N73" s="48" t="s">
        <v>57</v>
      </c>
      <c r="O73" s="49">
        <v>59</v>
      </c>
      <c r="P73" s="49"/>
      <c r="Q73" s="77"/>
      <c r="R73" s="66"/>
      <c r="S73" s="66"/>
      <c r="T73" s="66"/>
      <c r="U73" s="66"/>
      <c r="V73" s="66"/>
      <c r="W73" s="66"/>
      <c r="X73" s="66" t="s">
        <v>55</v>
      </c>
      <c r="Y73" s="66"/>
      <c r="Z73" s="66"/>
      <c r="AA73" s="66"/>
      <c r="AB73" s="66"/>
      <c r="AC73" s="80">
        <f>L_cham</f>
        <v>45208</v>
      </c>
      <c r="AD73" s="80">
        <f>L_Nop</f>
        <v>45210</v>
      </c>
    </row>
    <row r="74" spans="1:30" x14ac:dyDescent="0.3">
      <c r="E74" s="43">
        <v>64</v>
      </c>
      <c r="F74" s="81" t="s">
        <v>216</v>
      </c>
      <c r="G74" s="49" t="s">
        <v>223</v>
      </c>
      <c r="H74" s="65" t="s">
        <v>220</v>
      </c>
      <c r="I74" s="49">
        <v>4</v>
      </c>
      <c r="J74" s="49" t="s">
        <v>53</v>
      </c>
      <c r="K74" s="66"/>
      <c r="L74" s="70">
        <v>45208</v>
      </c>
      <c r="M74" s="49" t="str">
        <f>_Ngay</f>
        <v>(Thứ 2)</v>
      </c>
      <c r="N74" s="66" t="s">
        <v>57</v>
      </c>
      <c r="O74" s="49">
        <v>64</v>
      </c>
      <c r="P74" s="49"/>
      <c r="Q74" s="77"/>
      <c r="R74" s="66"/>
      <c r="S74" s="66"/>
      <c r="T74" s="66"/>
      <c r="U74" s="66"/>
      <c r="V74" s="66"/>
      <c r="W74" s="66" t="s">
        <v>55</v>
      </c>
      <c r="X74" s="66"/>
      <c r="Y74" s="66"/>
      <c r="Z74" s="66"/>
      <c r="AA74" s="66"/>
      <c r="AB74" s="66"/>
      <c r="AC74" s="80">
        <f>L_cham</f>
        <v>45208</v>
      </c>
      <c r="AD74" s="80">
        <f>L_Nop</f>
        <v>45210</v>
      </c>
    </row>
    <row r="75" spans="1:30" x14ac:dyDescent="0.3">
      <c r="E75" s="43">
        <v>65</v>
      </c>
      <c r="F75" s="81" t="s">
        <v>217</v>
      </c>
      <c r="G75" s="49" t="s">
        <v>223</v>
      </c>
      <c r="H75" s="65" t="s">
        <v>220</v>
      </c>
      <c r="I75" s="49">
        <v>4</v>
      </c>
      <c r="J75" s="49" t="s">
        <v>53</v>
      </c>
      <c r="K75" s="66"/>
      <c r="L75" s="70">
        <v>45208</v>
      </c>
      <c r="M75" s="49" t="str">
        <f>_Ngay</f>
        <v>(Thứ 2)</v>
      </c>
      <c r="N75" s="66" t="s">
        <v>57</v>
      </c>
      <c r="O75" s="49">
        <v>61</v>
      </c>
      <c r="P75" s="49"/>
      <c r="Q75" s="77"/>
      <c r="R75" s="66"/>
      <c r="S75" s="66"/>
      <c r="T75" s="66"/>
      <c r="U75" s="66"/>
      <c r="V75" s="66"/>
      <c r="W75" s="66" t="s">
        <v>55</v>
      </c>
      <c r="X75" s="66"/>
      <c r="Y75" s="66"/>
      <c r="Z75" s="66"/>
      <c r="AA75" s="66"/>
      <c r="AB75" s="66"/>
      <c r="AC75" s="80">
        <f>L_cham</f>
        <v>45208</v>
      </c>
      <c r="AD75" s="80">
        <f>L_Nop</f>
        <v>45210</v>
      </c>
    </row>
    <row r="76" spans="1:30" x14ac:dyDescent="0.3">
      <c r="E76" s="43">
        <v>66</v>
      </c>
      <c r="F76" s="81" t="s">
        <v>164</v>
      </c>
      <c r="G76" s="49" t="s">
        <v>186</v>
      </c>
      <c r="H76" s="65" t="s">
        <v>124</v>
      </c>
      <c r="I76" s="49">
        <v>2</v>
      </c>
      <c r="J76" s="49" t="s">
        <v>52</v>
      </c>
      <c r="K76" s="66"/>
      <c r="L76" s="70">
        <v>45209</v>
      </c>
      <c r="M76" s="49" t="str">
        <f>_Ngay</f>
        <v>(Thứ 3)</v>
      </c>
      <c r="N76" s="48">
        <v>1</v>
      </c>
      <c r="O76" s="49">
        <v>116</v>
      </c>
      <c r="P76" s="49"/>
      <c r="Q76" s="77"/>
      <c r="R76" s="66">
        <v>7</v>
      </c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80">
        <f>L_cham</f>
        <v>45210</v>
      </c>
      <c r="AD76" s="80">
        <f>L_Nop</f>
        <v>45216</v>
      </c>
    </row>
    <row r="77" spans="1:30" x14ac:dyDescent="0.3">
      <c r="E77" s="43">
        <v>67</v>
      </c>
      <c r="F77" s="81" t="s">
        <v>165</v>
      </c>
      <c r="G77" s="49" t="s">
        <v>186</v>
      </c>
      <c r="H77" s="65" t="s">
        <v>124</v>
      </c>
      <c r="I77" s="49">
        <v>2</v>
      </c>
      <c r="J77" s="49" t="s">
        <v>52</v>
      </c>
      <c r="K77" s="66"/>
      <c r="L77" s="70">
        <v>45209</v>
      </c>
      <c r="M77" s="49" t="str">
        <f>_Ngay</f>
        <v>(Thứ 3)</v>
      </c>
      <c r="N77" s="48">
        <v>2</v>
      </c>
      <c r="O77" s="49">
        <v>114</v>
      </c>
      <c r="P77" s="49"/>
      <c r="Q77" s="77"/>
      <c r="R77" s="66">
        <v>7</v>
      </c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80">
        <f>L_cham</f>
        <v>45210</v>
      </c>
      <c r="AD77" s="80">
        <f>L_Nop</f>
        <v>45216</v>
      </c>
    </row>
    <row r="78" spans="1:30" x14ac:dyDescent="0.3">
      <c r="A78" s="71" t="str">
        <f>L_time</f>
        <v/>
      </c>
      <c r="B78" s="72" t="str">
        <f>L_TGca</f>
        <v/>
      </c>
      <c r="D78" s="72" t="str">
        <f>IF(C78="","",LEFT($C78,FIND("-",$C78,1)+2))</f>
        <v/>
      </c>
      <c r="E78" s="43">
        <v>68</v>
      </c>
      <c r="F78" s="81" t="s">
        <v>166</v>
      </c>
      <c r="G78" s="49" t="s">
        <v>186</v>
      </c>
      <c r="H78" s="65" t="s">
        <v>124</v>
      </c>
      <c r="I78" s="49">
        <v>2</v>
      </c>
      <c r="J78" s="49" t="s">
        <v>52</v>
      </c>
      <c r="K78" s="49"/>
      <c r="L78" s="70">
        <v>45209</v>
      </c>
      <c r="M78" s="49" t="str">
        <f>_Ngay</f>
        <v>(Thứ 3)</v>
      </c>
      <c r="N78" s="48">
        <v>3</v>
      </c>
      <c r="O78" s="49">
        <v>117</v>
      </c>
      <c r="P78" s="49"/>
      <c r="Q78" s="77"/>
      <c r="R78" s="78">
        <v>7</v>
      </c>
      <c r="S78" s="78"/>
      <c r="T78" s="78"/>
      <c r="U78" s="78"/>
      <c r="V78" s="78"/>
      <c r="W78" s="78"/>
      <c r="X78" s="78"/>
      <c r="Y78" s="78"/>
      <c r="Z78" s="78"/>
      <c r="AA78" s="78"/>
      <c r="AB78" s="79"/>
      <c r="AC78" s="80">
        <f>L_cham</f>
        <v>45210</v>
      </c>
      <c r="AD78" s="80">
        <f>L_Nop</f>
        <v>45216</v>
      </c>
    </row>
    <row r="79" spans="1:30" x14ac:dyDescent="0.3">
      <c r="E79" s="43">
        <v>69</v>
      </c>
      <c r="F79" s="81" t="s">
        <v>162</v>
      </c>
      <c r="G79" s="49" t="s">
        <v>184</v>
      </c>
      <c r="H79" s="65" t="s">
        <v>122</v>
      </c>
      <c r="I79" s="49">
        <v>3</v>
      </c>
      <c r="J79" s="49" t="s">
        <v>53</v>
      </c>
      <c r="K79" s="66"/>
      <c r="L79" s="70">
        <v>45209</v>
      </c>
      <c r="M79" s="49" t="str">
        <f>_Ngay</f>
        <v>(Thứ 3)</v>
      </c>
      <c r="N79" s="76" t="s">
        <v>54</v>
      </c>
      <c r="O79" s="49">
        <v>58</v>
      </c>
      <c r="P79" s="49"/>
      <c r="Q79" s="77"/>
      <c r="R79" s="66"/>
      <c r="S79" s="66"/>
      <c r="T79" s="66"/>
      <c r="U79" s="66"/>
      <c r="V79" s="66"/>
      <c r="W79" s="66"/>
      <c r="X79" s="66" t="s">
        <v>55</v>
      </c>
      <c r="Y79" s="66"/>
      <c r="Z79" s="66"/>
      <c r="AA79" s="66"/>
      <c r="AB79" s="66"/>
      <c r="AC79" s="80">
        <f>L_cham</f>
        <v>45209</v>
      </c>
      <c r="AD79" s="80">
        <f>L_Nop</f>
        <v>45211</v>
      </c>
    </row>
    <row r="80" spans="1:30" x14ac:dyDescent="0.3">
      <c r="E80" s="43">
        <v>70</v>
      </c>
      <c r="F80" s="81" t="s">
        <v>163</v>
      </c>
      <c r="G80" s="49" t="s">
        <v>184</v>
      </c>
      <c r="H80" s="65" t="s">
        <v>122</v>
      </c>
      <c r="I80" s="49">
        <v>3</v>
      </c>
      <c r="J80" s="49" t="s">
        <v>53</v>
      </c>
      <c r="K80" s="66"/>
      <c r="L80" s="70">
        <v>45209</v>
      </c>
      <c r="M80" s="49" t="str">
        <f>_Ngay</f>
        <v>(Thứ 3)</v>
      </c>
      <c r="N80" s="76" t="s">
        <v>54</v>
      </c>
      <c r="O80" s="49">
        <v>57</v>
      </c>
      <c r="P80" s="49"/>
      <c r="Q80" s="77"/>
      <c r="R80" s="66"/>
      <c r="S80" s="66"/>
      <c r="T80" s="66"/>
      <c r="U80" s="66"/>
      <c r="V80" s="66"/>
      <c r="W80" s="66"/>
      <c r="X80" s="66" t="s">
        <v>55</v>
      </c>
      <c r="Y80" s="66"/>
      <c r="Z80" s="66"/>
      <c r="AA80" s="66"/>
      <c r="AB80" s="66"/>
      <c r="AC80" s="80">
        <f>L_cham</f>
        <v>45209</v>
      </c>
      <c r="AD80" s="80">
        <f>L_Nop</f>
        <v>45211</v>
      </c>
    </row>
    <row r="81" spans="1:30" x14ac:dyDescent="0.3">
      <c r="E81" s="43">
        <v>71</v>
      </c>
      <c r="F81" s="81" t="s">
        <v>153</v>
      </c>
      <c r="G81" s="49" t="s">
        <v>185</v>
      </c>
      <c r="H81" s="65" t="s">
        <v>123</v>
      </c>
      <c r="I81" s="49">
        <v>2</v>
      </c>
      <c r="J81" s="49" t="s">
        <v>53</v>
      </c>
      <c r="K81" s="66"/>
      <c r="L81" s="70">
        <v>45209</v>
      </c>
      <c r="M81" s="49" t="str">
        <f>_Ngay</f>
        <v>(Thứ 3)</v>
      </c>
      <c r="N81" s="76" t="s">
        <v>54</v>
      </c>
      <c r="O81" s="49">
        <v>51</v>
      </c>
      <c r="P81" s="49"/>
      <c r="Q81" s="77"/>
      <c r="R81" s="66"/>
      <c r="S81" s="66"/>
      <c r="T81" s="66"/>
      <c r="U81" s="66"/>
      <c r="V81" s="66" t="s">
        <v>55</v>
      </c>
      <c r="W81" s="66"/>
      <c r="X81" s="66"/>
      <c r="Y81" s="66"/>
      <c r="Z81" s="66"/>
      <c r="AA81" s="66"/>
      <c r="AB81" s="66"/>
      <c r="AC81" s="80">
        <f>L_cham</f>
        <v>45209</v>
      </c>
      <c r="AD81" s="80">
        <f>L_Nop</f>
        <v>45211</v>
      </c>
    </row>
    <row r="82" spans="1:30" x14ac:dyDescent="0.3">
      <c r="E82" s="43">
        <v>72</v>
      </c>
      <c r="F82" s="81" t="s">
        <v>154</v>
      </c>
      <c r="G82" s="49" t="s">
        <v>185</v>
      </c>
      <c r="H82" s="65" t="s">
        <v>123</v>
      </c>
      <c r="I82" s="49">
        <v>2</v>
      </c>
      <c r="J82" s="49" t="s">
        <v>53</v>
      </c>
      <c r="K82" s="66"/>
      <c r="L82" s="70">
        <v>45209</v>
      </c>
      <c r="M82" s="49" t="str">
        <f>_Ngay</f>
        <v>(Thứ 3)</v>
      </c>
      <c r="N82" s="76" t="s">
        <v>54</v>
      </c>
      <c r="O82" s="49">
        <v>55</v>
      </c>
      <c r="P82" s="49"/>
      <c r="Q82" s="77"/>
      <c r="R82" s="66"/>
      <c r="S82" s="66"/>
      <c r="T82" s="66"/>
      <c r="U82" s="66"/>
      <c r="V82" s="66" t="s">
        <v>55</v>
      </c>
      <c r="W82" s="66"/>
      <c r="X82" s="66"/>
      <c r="Y82" s="66"/>
      <c r="Z82" s="66"/>
      <c r="AA82" s="66"/>
      <c r="AB82" s="66"/>
      <c r="AC82" s="80">
        <f>L_cham</f>
        <v>45209</v>
      </c>
      <c r="AD82" s="80">
        <f>L_Nop</f>
        <v>45211</v>
      </c>
    </row>
    <row r="83" spans="1:30" x14ac:dyDescent="0.3">
      <c r="E83" s="43">
        <v>73</v>
      </c>
      <c r="F83" s="81" t="s">
        <v>155</v>
      </c>
      <c r="G83" s="49" t="s">
        <v>185</v>
      </c>
      <c r="H83" s="65" t="s">
        <v>123</v>
      </c>
      <c r="I83" s="49">
        <v>2</v>
      </c>
      <c r="J83" s="49" t="s">
        <v>53</v>
      </c>
      <c r="K83" s="66"/>
      <c r="L83" s="70">
        <v>45209</v>
      </c>
      <c r="M83" s="49" t="str">
        <f>_Ngay</f>
        <v>(Thứ 3)</v>
      </c>
      <c r="N83" s="76" t="s">
        <v>54</v>
      </c>
      <c r="O83" s="49">
        <v>51</v>
      </c>
      <c r="P83" s="49"/>
      <c r="Q83" s="77"/>
      <c r="R83" s="66"/>
      <c r="S83" s="66"/>
      <c r="T83" s="66"/>
      <c r="U83" s="66"/>
      <c r="V83" s="66" t="s">
        <v>55</v>
      </c>
      <c r="W83" s="66"/>
      <c r="X83" s="66"/>
      <c r="Y83" s="66"/>
      <c r="Z83" s="66"/>
      <c r="AA83" s="66"/>
      <c r="AB83" s="66"/>
      <c r="AC83" s="80">
        <f>L_cham</f>
        <v>45209</v>
      </c>
      <c r="AD83" s="80">
        <f>L_Nop</f>
        <v>45211</v>
      </c>
    </row>
    <row r="84" spans="1:30" x14ac:dyDescent="0.3">
      <c r="E84" s="43">
        <v>74</v>
      </c>
      <c r="F84" s="81" t="s">
        <v>160</v>
      </c>
      <c r="G84" s="49" t="s">
        <v>184</v>
      </c>
      <c r="H84" s="65" t="s">
        <v>122</v>
      </c>
      <c r="I84" s="49">
        <v>3</v>
      </c>
      <c r="J84" s="49" t="s">
        <v>53</v>
      </c>
      <c r="K84" s="66"/>
      <c r="L84" s="70">
        <v>45209</v>
      </c>
      <c r="M84" s="49" t="str">
        <f>_Ngay</f>
        <v>(Thứ 3)</v>
      </c>
      <c r="N84" s="48" t="s">
        <v>57</v>
      </c>
      <c r="O84" s="49">
        <v>59</v>
      </c>
      <c r="P84" s="49"/>
      <c r="Q84" s="77"/>
      <c r="R84" s="66"/>
      <c r="S84" s="66"/>
      <c r="T84" s="66"/>
      <c r="U84" s="66"/>
      <c r="V84" s="66"/>
      <c r="W84" s="66"/>
      <c r="X84" s="66" t="s">
        <v>55</v>
      </c>
      <c r="Y84" s="66"/>
      <c r="Z84" s="66"/>
      <c r="AA84" s="66"/>
      <c r="AB84" s="66"/>
      <c r="AC84" s="80">
        <f>L_cham</f>
        <v>45209</v>
      </c>
      <c r="AD84" s="80">
        <f>L_Nop</f>
        <v>45211</v>
      </c>
    </row>
    <row r="85" spans="1:30" x14ac:dyDescent="0.3">
      <c r="E85" s="43">
        <v>75</v>
      </c>
      <c r="F85" s="81" t="s">
        <v>161</v>
      </c>
      <c r="G85" s="49" t="s">
        <v>184</v>
      </c>
      <c r="H85" s="65" t="s">
        <v>122</v>
      </c>
      <c r="I85" s="49">
        <v>3</v>
      </c>
      <c r="J85" s="49" t="s">
        <v>53</v>
      </c>
      <c r="K85" s="66"/>
      <c r="L85" s="70">
        <v>45209</v>
      </c>
      <c r="M85" s="49" t="str">
        <f>_Ngay</f>
        <v>(Thứ 3)</v>
      </c>
      <c r="N85" s="48" t="s">
        <v>57</v>
      </c>
      <c r="O85" s="49">
        <v>59</v>
      </c>
      <c r="P85" s="49"/>
      <c r="Q85" s="77"/>
      <c r="R85" s="66"/>
      <c r="S85" s="66"/>
      <c r="T85" s="66"/>
      <c r="U85" s="66"/>
      <c r="V85" s="66"/>
      <c r="W85" s="66"/>
      <c r="X85" s="66" t="s">
        <v>55</v>
      </c>
      <c r="Y85" s="66"/>
      <c r="Z85" s="66"/>
      <c r="AA85" s="66"/>
      <c r="AB85" s="66"/>
      <c r="AC85" s="80">
        <f>L_cham</f>
        <v>45209</v>
      </c>
      <c r="AD85" s="80">
        <f>L_Nop</f>
        <v>45211</v>
      </c>
    </row>
    <row r="86" spans="1:30" x14ac:dyDescent="0.3">
      <c r="E86" s="43">
        <v>76</v>
      </c>
      <c r="F86" s="81" t="s">
        <v>212</v>
      </c>
      <c r="G86" s="49" t="s">
        <v>188</v>
      </c>
      <c r="H86" s="65" t="s">
        <v>126</v>
      </c>
      <c r="I86" s="49">
        <v>3</v>
      </c>
      <c r="J86" s="49" t="s">
        <v>59</v>
      </c>
      <c r="K86" s="66"/>
      <c r="L86" s="70">
        <v>45210</v>
      </c>
      <c r="M86" s="49" t="str">
        <f>_Ngay</f>
        <v>(Thứ 4)</v>
      </c>
      <c r="N86" s="66">
        <v>3</v>
      </c>
      <c r="O86" s="49">
        <v>92</v>
      </c>
      <c r="P86" s="49" t="e">
        <f>L_SV_P</f>
        <v>#REF!</v>
      </c>
      <c r="Q86" s="77" t="e">
        <f>L_SP</f>
        <v>#REF!</v>
      </c>
      <c r="R86" s="66"/>
      <c r="S86" s="66"/>
      <c r="T86" s="66"/>
      <c r="U86" s="66"/>
      <c r="V86" s="66"/>
      <c r="W86" s="66">
        <v>6</v>
      </c>
      <c r="X86" s="66"/>
      <c r="Y86" s="66"/>
      <c r="Z86" s="66"/>
      <c r="AA86" s="66"/>
      <c r="AB86" s="66"/>
      <c r="AC86" s="80">
        <f>L_cham</f>
        <v>45211</v>
      </c>
      <c r="AD86" s="80">
        <f>L_Nop</f>
        <v>45217</v>
      </c>
    </row>
    <row r="87" spans="1:30" x14ac:dyDescent="0.3">
      <c r="E87" s="43">
        <v>77</v>
      </c>
      <c r="F87" s="81" t="s">
        <v>151</v>
      </c>
      <c r="G87" s="49" t="s">
        <v>71</v>
      </c>
      <c r="H87" s="65" t="s">
        <v>90</v>
      </c>
      <c r="I87" s="49">
        <v>3</v>
      </c>
      <c r="J87" s="49" t="s">
        <v>53</v>
      </c>
      <c r="K87" s="66"/>
      <c r="L87" s="70">
        <v>45210</v>
      </c>
      <c r="M87" s="49" t="str">
        <f>_Ngay</f>
        <v>(Thứ 4)</v>
      </c>
      <c r="N87" s="76" t="s">
        <v>54</v>
      </c>
      <c r="O87" s="49">
        <v>51</v>
      </c>
      <c r="P87" s="49"/>
      <c r="Q87" s="77"/>
      <c r="R87" s="66"/>
      <c r="S87" s="66"/>
      <c r="T87" s="66"/>
      <c r="U87" s="66"/>
      <c r="V87" s="66"/>
      <c r="W87" s="66"/>
      <c r="X87" s="66" t="s">
        <v>55</v>
      </c>
      <c r="Y87" s="66"/>
      <c r="Z87" s="66"/>
      <c r="AA87" s="66"/>
      <c r="AB87" s="66"/>
      <c r="AC87" s="80">
        <f>L_cham</f>
        <v>45210</v>
      </c>
      <c r="AD87" s="80">
        <f>L_Nop</f>
        <v>45212</v>
      </c>
    </row>
    <row r="88" spans="1:30" x14ac:dyDescent="0.3">
      <c r="E88" s="43">
        <v>78</v>
      </c>
      <c r="F88" s="81" t="s">
        <v>152</v>
      </c>
      <c r="G88" s="49" t="s">
        <v>71</v>
      </c>
      <c r="H88" s="65" t="s">
        <v>90</v>
      </c>
      <c r="I88" s="49">
        <v>3</v>
      </c>
      <c r="J88" s="49" t="s">
        <v>53</v>
      </c>
      <c r="K88" s="66"/>
      <c r="L88" s="70">
        <v>45210</v>
      </c>
      <c r="M88" s="49" t="str">
        <f>_Ngay</f>
        <v>(Thứ 4)</v>
      </c>
      <c r="N88" s="76" t="s">
        <v>54</v>
      </c>
      <c r="O88" s="49">
        <v>52</v>
      </c>
      <c r="P88" s="49"/>
      <c r="Q88" s="77"/>
      <c r="R88" s="66"/>
      <c r="S88" s="66"/>
      <c r="T88" s="66"/>
      <c r="U88" s="66"/>
      <c r="V88" s="66"/>
      <c r="W88" s="66"/>
      <c r="X88" s="66" t="s">
        <v>55</v>
      </c>
      <c r="Y88" s="66"/>
      <c r="Z88" s="66"/>
      <c r="AA88" s="66"/>
      <c r="AB88" s="66"/>
      <c r="AC88" s="80">
        <f>L_cham</f>
        <v>45210</v>
      </c>
      <c r="AD88" s="80">
        <f>L_Nop</f>
        <v>45212</v>
      </c>
    </row>
    <row r="89" spans="1:30" x14ac:dyDescent="0.3">
      <c r="A89" s="71" t="str">
        <f>L_time</f>
        <v/>
      </c>
      <c r="B89" s="72" t="str">
        <f>L_TGca</f>
        <v/>
      </c>
      <c r="C89" s="73"/>
      <c r="D89" s="72" t="str">
        <f>IF(C89="","",LEFT($C89,FIND("-",$C89,1)+2))</f>
        <v/>
      </c>
      <c r="E89" s="43">
        <v>79</v>
      </c>
      <c r="F89" s="81" t="s">
        <v>156</v>
      </c>
      <c r="G89" s="49" t="s">
        <v>71</v>
      </c>
      <c r="H89" s="65" t="s">
        <v>90</v>
      </c>
      <c r="I89" s="49">
        <v>3</v>
      </c>
      <c r="J89" s="49" t="s">
        <v>53</v>
      </c>
      <c r="K89" s="49"/>
      <c r="L89" s="70">
        <v>45210</v>
      </c>
      <c r="M89" s="49" t="str">
        <f>_Ngay</f>
        <v>(Thứ 4)</v>
      </c>
      <c r="N89" s="76" t="s">
        <v>54</v>
      </c>
      <c r="O89" s="49">
        <v>48</v>
      </c>
      <c r="P89" s="49"/>
      <c r="Q89" s="77"/>
      <c r="R89" s="78"/>
      <c r="S89" s="78"/>
      <c r="T89" s="78"/>
      <c r="U89" s="78"/>
      <c r="V89" s="78"/>
      <c r="W89" s="78"/>
      <c r="X89" s="78" t="s">
        <v>55</v>
      </c>
      <c r="Y89" s="78"/>
      <c r="Z89" s="78"/>
      <c r="AA89" s="78"/>
      <c r="AB89" s="79"/>
      <c r="AC89" s="80">
        <f>L_cham</f>
        <v>45210</v>
      </c>
      <c r="AD89" s="80">
        <f>L_Nop</f>
        <v>45212</v>
      </c>
    </row>
    <row r="90" spans="1:30" x14ac:dyDescent="0.3">
      <c r="E90" s="43">
        <v>80</v>
      </c>
      <c r="F90" s="81" t="s">
        <v>149</v>
      </c>
      <c r="G90" s="49" t="s">
        <v>184</v>
      </c>
      <c r="H90" s="65" t="s">
        <v>122</v>
      </c>
      <c r="I90" s="49">
        <v>3</v>
      </c>
      <c r="J90" s="49" t="s">
        <v>53</v>
      </c>
      <c r="K90" s="66"/>
      <c r="L90" s="70">
        <v>45210</v>
      </c>
      <c r="M90" s="49" t="str">
        <f>_Ngay</f>
        <v>(Thứ 4)</v>
      </c>
      <c r="N90" s="76" t="s">
        <v>54</v>
      </c>
      <c r="O90" s="49">
        <v>53</v>
      </c>
      <c r="P90" s="49"/>
      <c r="Q90" s="77"/>
      <c r="R90" s="66"/>
      <c r="S90" s="66"/>
      <c r="T90" s="66"/>
      <c r="U90" s="66"/>
      <c r="V90" s="66"/>
      <c r="W90" s="66"/>
      <c r="X90" s="66" t="s">
        <v>55</v>
      </c>
      <c r="Y90" s="66"/>
      <c r="Z90" s="66"/>
      <c r="AA90" s="66"/>
      <c r="AB90" s="66"/>
      <c r="AC90" s="80">
        <f>L_cham</f>
        <v>45210</v>
      </c>
      <c r="AD90" s="80">
        <f>L_Nop</f>
        <v>45212</v>
      </c>
    </row>
    <row r="91" spans="1:30" x14ac:dyDescent="0.3">
      <c r="E91" s="43">
        <v>81</v>
      </c>
      <c r="F91" s="81" t="s">
        <v>150</v>
      </c>
      <c r="G91" s="49" t="s">
        <v>184</v>
      </c>
      <c r="H91" s="65" t="s">
        <v>122</v>
      </c>
      <c r="I91" s="49">
        <v>3</v>
      </c>
      <c r="J91" s="49" t="s">
        <v>53</v>
      </c>
      <c r="K91" s="66"/>
      <c r="L91" s="70">
        <v>45210</v>
      </c>
      <c r="M91" s="49" t="str">
        <f>_Ngay</f>
        <v>(Thứ 4)</v>
      </c>
      <c r="N91" s="76" t="s">
        <v>54</v>
      </c>
      <c r="O91" s="49">
        <v>51</v>
      </c>
      <c r="P91" s="49"/>
      <c r="Q91" s="77"/>
      <c r="R91" s="66"/>
      <c r="S91" s="66"/>
      <c r="T91" s="66"/>
      <c r="U91" s="66"/>
      <c r="V91" s="66"/>
      <c r="W91" s="66"/>
      <c r="X91" s="66" t="s">
        <v>55</v>
      </c>
      <c r="Y91" s="66"/>
      <c r="Z91" s="66"/>
      <c r="AA91" s="66"/>
      <c r="AB91" s="66"/>
      <c r="AC91" s="80">
        <f>L_cham</f>
        <v>45210</v>
      </c>
      <c r="AD91" s="80">
        <f>L_Nop</f>
        <v>45212</v>
      </c>
    </row>
    <row r="92" spans="1:30" x14ac:dyDescent="0.3">
      <c r="E92" s="43">
        <v>82</v>
      </c>
      <c r="F92" s="81" t="s">
        <v>169</v>
      </c>
      <c r="G92" s="49" t="s">
        <v>187</v>
      </c>
      <c r="H92" s="65" t="s">
        <v>125</v>
      </c>
      <c r="I92" s="49">
        <v>4</v>
      </c>
      <c r="J92" s="49" t="s">
        <v>53</v>
      </c>
      <c r="K92" s="66"/>
      <c r="L92" s="70">
        <v>45210</v>
      </c>
      <c r="M92" s="49" t="str">
        <f>_Ngay</f>
        <v>(Thứ 4)</v>
      </c>
      <c r="N92" s="76" t="s">
        <v>54</v>
      </c>
      <c r="O92" s="49">
        <v>49</v>
      </c>
      <c r="P92" s="49"/>
      <c r="Q92" s="77"/>
      <c r="R92" s="66"/>
      <c r="S92" s="66"/>
      <c r="T92" s="66"/>
      <c r="U92" s="66"/>
      <c r="V92" s="66"/>
      <c r="W92" s="66" t="s">
        <v>55</v>
      </c>
      <c r="X92" s="66"/>
      <c r="Y92" s="66"/>
      <c r="Z92" s="66"/>
      <c r="AA92" s="66"/>
      <c r="AB92" s="66"/>
      <c r="AC92" s="80">
        <f>L_cham</f>
        <v>45210</v>
      </c>
      <c r="AD92" s="80">
        <f>L_Nop</f>
        <v>45212</v>
      </c>
    </row>
    <row r="93" spans="1:30" x14ac:dyDescent="0.3">
      <c r="E93" s="43">
        <v>83</v>
      </c>
      <c r="F93" s="81" t="s">
        <v>170</v>
      </c>
      <c r="G93" s="49" t="s">
        <v>187</v>
      </c>
      <c r="H93" s="65" t="s">
        <v>125</v>
      </c>
      <c r="I93" s="49">
        <v>4</v>
      </c>
      <c r="J93" s="49" t="s">
        <v>53</v>
      </c>
      <c r="K93" s="66"/>
      <c r="L93" s="70">
        <v>45210</v>
      </c>
      <c r="M93" s="49" t="str">
        <f>_Ngay</f>
        <v>(Thứ 4)</v>
      </c>
      <c r="N93" s="76" t="s">
        <v>54</v>
      </c>
      <c r="O93" s="49">
        <v>58</v>
      </c>
      <c r="P93" s="49"/>
      <c r="Q93" s="77"/>
      <c r="R93" s="66"/>
      <c r="S93" s="66"/>
      <c r="T93" s="66"/>
      <c r="U93" s="66"/>
      <c r="V93" s="66"/>
      <c r="W93" s="66" t="s">
        <v>55</v>
      </c>
      <c r="X93" s="66"/>
      <c r="Y93" s="66"/>
      <c r="Z93" s="66"/>
      <c r="AA93" s="66"/>
      <c r="AB93" s="66"/>
      <c r="AC93" s="80">
        <f>L_cham</f>
        <v>45210</v>
      </c>
      <c r="AD93" s="80">
        <f>L_Nop</f>
        <v>45212</v>
      </c>
    </row>
    <row r="94" spans="1:30" x14ac:dyDescent="0.3">
      <c r="E94" s="43">
        <v>84</v>
      </c>
      <c r="F94" s="81" t="s">
        <v>167</v>
      </c>
      <c r="G94" s="49" t="s">
        <v>184</v>
      </c>
      <c r="H94" s="65" t="s">
        <v>122</v>
      </c>
      <c r="I94" s="49">
        <v>3</v>
      </c>
      <c r="J94" s="49" t="s">
        <v>53</v>
      </c>
      <c r="K94" s="66"/>
      <c r="L94" s="70">
        <v>45210</v>
      </c>
      <c r="M94" s="49" t="str">
        <f>_Ngay</f>
        <v>(Thứ 4)</v>
      </c>
      <c r="N94" s="48" t="s">
        <v>57</v>
      </c>
      <c r="O94" s="49">
        <v>61</v>
      </c>
      <c r="P94" s="49"/>
      <c r="Q94" s="77"/>
      <c r="R94" s="66"/>
      <c r="S94" s="66"/>
      <c r="T94" s="66"/>
      <c r="U94" s="66"/>
      <c r="V94" s="66"/>
      <c r="W94" s="66"/>
      <c r="X94" s="66" t="s">
        <v>55</v>
      </c>
      <c r="Y94" s="66"/>
      <c r="Z94" s="66"/>
      <c r="AA94" s="66"/>
      <c r="AB94" s="66"/>
      <c r="AC94" s="80">
        <f>L_cham</f>
        <v>45210</v>
      </c>
      <c r="AD94" s="80">
        <f>L_Nop</f>
        <v>45212</v>
      </c>
    </row>
    <row r="95" spans="1:30" x14ac:dyDescent="0.3">
      <c r="E95" s="43">
        <v>85</v>
      </c>
      <c r="F95" s="81" t="s">
        <v>168</v>
      </c>
      <c r="G95" s="49" t="s">
        <v>184</v>
      </c>
      <c r="H95" s="65" t="s">
        <v>122</v>
      </c>
      <c r="I95" s="49">
        <v>3</v>
      </c>
      <c r="J95" s="49" t="s">
        <v>53</v>
      </c>
      <c r="K95" s="66"/>
      <c r="L95" s="70">
        <v>45210</v>
      </c>
      <c r="M95" s="49" t="str">
        <f>_Ngay</f>
        <v>(Thứ 4)</v>
      </c>
      <c r="N95" s="48" t="s">
        <v>57</v>
      </c>
      <c r="O95" s="49">
        <v>57</v>
      </c>
      <c r="P95" s="49"/>
      <c r="Q95" s="77"/>
      <c r="R95" s="66"/>
      <c r="S95" s="66"/>
      <c r="T95" s="66"/>
      <c r="U95" s="66"/>
      <c r="V95" s="66"/>
      <c r="W95" s="66"/>
      <c r="X95" s="66" t="s">
        <v>55</v>
      </c>
      <c r="Y95" s="66"/>
      <c r="Z95" s="66"/>
      <c r="AA95" s="66"/>
      <c r="AB95" s="66"/>
      <c r="AC95" s="80">
        <f>L_cham</f>
        <v>45210</v>
      </c>
      <c r="AD95" s="80">
        <f>L_Nop</f>
        <v>45212</v>
      </c>
    </row>
    <row r="96" spans="1:30" x14ac:dyDescent="0.3">
      <c r="E96" s="43">
        <v>86</v>
      </c>
      <c r="F96" s="81" t="s">
        <v>171</v>
      </c>
      <c r="G96" s="49" t="s">
        <v>192</v>
      </c>
      <c r="H96" s="65" t="s">
        <v>130</v>
      </c>
      <c r="I96" s="49">
        <v>3</v>
      </c>
      <c r="J96" s="49" t="s">
        <v>52</v>
      </c>
      <c r="K96" s="66"/>
      <c r="L96" s="70">
        <v>45211</v>
      </c>
      <c r="M96" s="49" t="str">
        <f>_Ngay</f>
        <v>(Thứ 5)</v>
      </c>
      <c r="N96" s="66">
        <v>1</v>
      </c>
      <c r="O96" s="49">
        <v>56</v>
      </c>
      <c r="P96" s="49"/>
      <c r="Q96" s="77"/>
      <c r="R96" s="66"/>
      <c r="S96" s="66"/>
      <c r="T96" s="66"/>
      <c r="U96" s="66">
        <v>3</v>
      </c>
      <c r="V96" s="66"/>
      <c r="W96" s="66"/>
      <c r="X96" s="66"/>
      <c r="Y96" s="66"/>
      <c r="Z96" s="66"/>
      <c r="AA96" s="66"/>
      <c r="AB96" s="66"/>
      <c r="AC96" s="80">
        <f>L_cham</f>
        <v>45212</v>
      </c>
      <c r="AD96" s="80">
        <f>L_Nop</f>
        <v>45218</v>
      </c>
    </row>
    <row r="97" spans="1:30" x14ac:dyDescent="0.3">
      <c r="E97" s="43">
        <v>87</v>
      </c>
      <c r="F97" s="81" t="s">
        <v>172</v>
      </c>
      <c r="G97" s="49" t="s">
        <v>192</v>
      </c>
      <c r="H97" s="65" t="s">
        <v>130</v>
      </c>
      <c r="I97" s="49">
        <v>3</v>
      </c>
      <c r="J97" s="49" t="s">
        <v>52</v>
      </c>
      <c r="K97" s="66"/>
      <c r="L97" s="70">
        <v>45211</v>
      </c>
      <c r="M97" s="49" t="str">
        <f>_Ngay</f>
        <v>(Thứ 5)</v>
      </c>
      <c r="N97" s="66">
        <v>1</v>
      </c>
      <c r="O97" s="49">
        <v>60</v>
      </c>
      <c r="P97" s="49"/>
      <c r="Q97" s="77"/>
      <c r="R97" s="66"/>
      <c r="S97" s="66"/>
      <c r="T97" s="66"/>
      <c r="U97" s="66">
        <v>4</v>
      </c>
      <c r="V97" s="66"/>
      <c r="W97" s="66"/>
      <c r="X97" s="66"/>
      <c r="Y97" s="66"/>
      <c r="Z97" s="66"/>
      <c r="AA97" s="66"/>
      <c r="AB97" s="66"/>
      <c r="AC97" s="80">
        <f>L_cham</f>
        <v>45212</v>
      </c>
      <c r="AD97" s="80">
        <f>L_Nop</f>
        <v>45218</v>
      </c>
    </row>
    <row r="98" spans="1:30" x14ac:dyDescent="0.3">
      <c r="E98" s="43">
        <v>88</v>
      </c>
      <c r="F98" s="81" t="s">
        <v>173</v>
      </c>
      <c r="G98" s="49" t="s">
        <v>192</v>
      </c>
      <c r="H98" s="65" t="s">
        <v>130</v>
      </c>
      <c r="I98" s="49">
        <v>3</v>
      </c>
      <c r="J98" s="49" t="s">
        <v>52</v>
      </c>
      <c r="K98" s="66"/>
      <c r="L98" s="70">
        <v>45211</v>
      </c>
      <c r="M98" s="49" t="str">
        <f>_Ngay</f>
        <v>(Thứ 5)</v>
      </c>
      <c r="N98" s="66">
        <v>2</v>
      </c>
      <c r="O98" s="49">
        <v>55</v>
      </c>
      <c r="P98" s="49"/>
      <c r="Q98" s="77"/>
      <c r="R98" s="66"/>
      <c r="S98" s="66"/>
      <c r="T98" s="66"/>
      <c r="U98" s="66">
        <v>3</v>
      </c>
      <c r="V98" s="66"/>
      <c r="W98" s="66"/>
      <c r="X98" s="66"/>
      <c r="Y98" s="66"/>
      <c r="Z98" s="66"/>
      <c r="AA98" s="66"/>
      <c r="AB98" s="66"/>
      <c r="AC98" s="80">
        <f>L_cham</f>
        <v>45212</v>
      </c>
      <c r="AD98" s="80">
        <f>L_Nop</f>
        <v>45218</v>
      </c>
    </row>
    <row r="99" spans="1:30" x14ac:dyDescent="0.3">
      <c r="A99" s="71"/>
      <c r="B99" s="72"/>
      <c r="C99" s="73"/>
      <c r="D99" s="72"/>
      <c r="E99" s="43">
        <v>89</v>
      </c>
      <c r="F99" s="81" t="s">
        <v>174</v>
      </c>
      <c r="G99" s="49" t="s">
        <v>192</v>
      </c>
      <c r="H99" s="65" t="s">
        <v>130</v>
      </c>
      <c r="I99" s="49">
        <v>3</v>
      </c>
      <c r="J99" s="49" t="s">
        <v>52</v>
      </c>
      <c r="K99" s="49"/>
      <c r="L99" s="70">
        <v>45211</v>
      </c>
      <c r="M99" s="49" t="str">
        <f>_Ngay</f>
        <v>(Thứ 5)</v>
      </c>
      <c r="N99" s="66">
        <v>2</v>
      </c>
      <c r="O99" s="49">
        <v>56</v>
      </c>
      <c r="P99" s="49"/>
      <c r="Q99" s="77"/>
      <c r="R99" s="78"/>
      <c r="S99" s="78"/>
      <c r="T99" s="78"/>
      <c r="U99" s="78">
        <v>4</v>
      </c>
      <c r="V99" s="78"/>
      <c r="W99" s="78"/>
      <c r="X99" s="78"/>
      <c r="Y99" s="78"/>
      <c r="Z99" s="78"/>
      <c r="AA99" s="78"/>
      <c r="AB99" s="79"/>
      <c r="AC99" s="80">
        <f>L_cham</f>
        <v>45212</v>
      </c>
      <c r="AD99" s="80">
        <f>L_Nop</f>
        <v>45218</v>
      </c>
    </row>
    <row r="100" spans="1:30" x14ac:dyDescent="0.3">
      <c r="A100" s="82"/>
      <c r="B100" s="82"/>
      <c r="C100" s="83"/>
      <c r="D100" s="84"/>
      <c r="E100" s="43">
        <v>90</v>
      </c>
      <c r="F100" s="85" t="s">
        <v>219</v>
      </c>
      <c r="G100" s="62" t="s">
        <v>224</v>
      </c>
      <c r="H100" s="86" t="s">
        <v>136</v>
      </c>
      <c r="I100" s="62">
        <v>4</v>
      </c>
      <c r="J100" s="62" t="s">
        <v>59</v>
      </c>
      <c r="K100" s="87"/>
      <c r="L100" s="88">
        <v>45211</v>
      </c>
      <c r="M100" s="62" t="str">
        <f>_Ngay</f>
        <v>(Thứ 5)</v>
      </c>
      <c r="N100" s="87">
        <v>2</v>
      </c>
      <c r="O100" s="62">
        <v>189</v>
      </c>
      <c r="P100" s="62">
        <v>40</v>
      </c>
      <c r="Q100" s="89">
        <v>5</v>
      </c>
      <c r="R100" s="87"/>
      <c r="S100" s="87"/>
      <c r="T100" s="87"/>
      <c r="U100" s="87"/>
      <c r="V100" s="87">
        <v>2</v>
      </c>
      <c r="W100" s="87">
        <v>4</v>
      </c>
      <c r="X100" s="87">
        <v>2</v>
      </c>
      <c r="Y100" s="87"/>
      <c r="Z100" s="87"/>
      <c r="AA100" s="87">
        <v>2</v>
      </c>
      <c r="AB100" s="87"/>
      <c r="AC100" s="90">
        <f>L_cham</f>
        <v>45212</v>
      </c>
      <c r="AD100" s="90">
        <f>L_Nop</f>
        <v>45218</v>
      </c>
    </row>
    <row r="101" spans="1:30" x14ac:dyDescent="0.3">
      <c r="E101" s="43">
        <v>91</v>
      </c>
      <c r="F101" s="81" t="s">
        <v>175</v>
      </c>
      <c r="G101" s="49" t="s">
        <v>192</v>
      </c>
      <c r="H101" s="65" t="s">
        <v>130</v>
      </c>
      <c r="I101" s="49">
        <v>3</v>
      </c>
      <c r="J101" s="49" t="s">
        <v>52</v>
      </c>
      <c r="K101" s="66"/>
      <c r="L101" s="70">
        <v>45211</v>
      </c>
      <c r="M101" s="49" t="str">
        <f>_Ngay</f>
        <v>(Thứ 5)</v>
      </c>
      <c r="N101" s="66">
        <v>3</v>
      </c>
      <c r="O101" s="49">
        <v>56</v>
      </c>
      <c r="P101" s="49"/>
      <c r="Q101" s="77"/>
      <c r="R101" s="66"/>
      <c r="S101" s="66"/>
      <c r="T101" s="66"/>
      <c r="U101" s="66">
        <v>3</v>
      </c>
      <c r="V101" s="66"/>
      <c r="W101" s="66"/>
      <c r="X101" s="66"/>
      <c r="Y101" s="66"/>
      <c r="Z101" s="66"/>
      <c r="AA101" s="66"/>
      <c r="AB101" s="66"/>
      <c r="AC101" s="80">
        <f>L_cham</f>
        <v>45212</v>
      </c>
      <c r="AD101" s="80">
        <f>L_Nop</f>
        <v>45218</v>
      </c>
    </row>
    <row r="102" spans="1:30" x14ac:dyDescent="0.3">
      <c r="E102" s="43">
        <v>92</v>
      </c>
      <c r="F102" s="81" t="s">
        <v>176</v>
      </c>
      <c r="G102" s="49" t="s">
        <v>192</v>
      </c>
      <c r="H102" s="65" t="s">
        <v>130</v>
      </c>
      <c r="I102" s="49">
        <v>3</v>
      </c>
      <c r="J102" s="49" t="s">
        <v>52</v>
      </c>
      <c r="K102" s="66"/>
      <c r="L102" s="70">
        <v>45211</v>
      </c>
      <c r="M102" s="49" t="str">
        <f>_Ngay</f>
        <v>(Thứ 5)</v>
      </c>
      <c r="N102" s="66">
        <v>3</v>
      </c>
      <c r="O102" s="49">
        <v>58</v>
      </c>
      <c r="P102" s="49"/>
      <c r="Q102" s="77"/>
      <c r="R102" s="66"/>
      <c r="S102" s="66"/>
      <c r="T102" s="66"/>
      <c r="U102" s="66">
        <v>4</v>
      </c>
      <c r="V102" s="66"/>
      <c r="W102" s="66"/>
      <c r="X102" s="66"/>
      <c r="Y102" s="66"/>
      <c r="Z102" s="66"/>
      <c r="AA102" s="66"/>
      <c r="AB102" s="66"/>
      <c r="AC102" s="80">
        <f>L_cham</f>
        <v>45212</v>
      </c>
      <c r="AD102" s="80">
        <f>L_Nop</f>
        <v>45218</v>
      </c>
    </row>
    <row r="103" spans="1:30" x14ac:dyDescent="0.3">
      <c r="E103" s="43">
        <v>93</v>
      </c>
      <c r="F103" s="81" t="s">
        <v>160</v>
      </c>
      <c r="G103" s="49" t="s">
        <v>190</v>
      </c>
      <c r="H103" s="65" t="s">
        <v>128</v>
      </c>
      <c r="I103" s="49">
        <v>2</v>
      </c>
      <c r="J103" s="49" t="s">
        <v>53</v>
      </c>
      <c r="K103" s="66"/>
      <c r="L103" s="70">
        <v>45211</v>
      </c>
      <c r="M103" s="49" t="str">
        <f>_Ngay</f>
        <v>(Thứ 5)</v>
      </c>
      <c r="N103" s="66" t="s">
        <v>54</v>
      </c>
      <c r="O103" s="49">
        <v>59</v>
      </c>
      <c r="P103" s="49"/>
      <c r="Q103" s="77"/>
      <c r="R103" s="66"/>
      <c r="S103" s="66"/>
      <c r="T103" s="66"/>
      <c r="U103" s="66"/>
      <c r="V103" s="66"/>
      <c r="W103" s="66"/>
      <c r="X103" s="66" t="s">
        <v>55</v>
      </c>
      <c r="Y103" s="66"/>
      <c r="Z103" s="66"/>
      <c r="AA103" s="66"/>
      <c r="AB103" s="66"/>
      <c r="AC103" s="80">
        <f>L_cham</f>
        <v>45211</v>
      </c>
      <c r="AD103" s="80">
        <f>L_Nop</f>
        <v>45213</v>
      </c>
    </row>
    <row r="104" spans="1:30" x14ac:dyDescent="0.3">
      <c r="E104" s="43">
        <v>94</v>
      </c>
      <c r="F104" s="81" t="s">
        <v>161</v>
      </c>
      <c r="G104" s="49" t="s">
        <v>190</v>
      </c>
      <c r="H104" s="65" t="s">
        <v>128</v>
      </c>
      <c r="I104" s="49">
        <v>2</v>
      </c>
      <c r="J104" s="49" t="s">
        <v>53</v>
      </c>
      <c r="K104" s="66"/>
      <c r="L104" s="70">
        <v>45211</v>
      </c>
      <c r="M104" s="49" t="str">
        <f>_Ngay</f>
        <v>(Thứ 5)</v>
      </c>
      <c r="N104" s="66" t="s">
        <v>54</v>
      </c>
      <c r="O104" s="49">
        <v>59</v>
      </c>
      <c r="P104" s="49"/>
      <c r="Q104" s="77"/>
      <c r="R104" s="66"/>
      <c r="S104" s="66"/>
      <c r="T104" s="66"/>
      <c r="U104" s="66"/>
      <c r="V104" s="66"/>
      <c r="W104" s="66"/>
      <c r="X104" s="66" t="s">
        <v>55</v>
      </c>
      <c r="Y104" s="66"/>
      <c r="Z104" s="66"/>
      <c r="AA104" s="66"/>
      <c r="AB104" s="66"/>
      <c r="AC104" s="80">
        <f>L_cham</f>
        <v>45211</v>
      </c>
      <c r="AD104" s="80">
        <f>L_Nop</f>
        <v>45213</v>
      </c>
    </row>
    <row r="105" spans="1:30" x14ac:dyDescent="0.3">
      <c r="E105" s="43">
        <v>95</v>
      </c>
      <c r="F105" s="81" t="s">
        <v>167</v>
      </c>
      <c r="G105" s="49" t="s">
        <v>189</v>
      </c>
      <c r="H105" s="65" t="s">
        <v>127</v>
      </c>
      <c r="I105" s="49">
        <v>2</v>
      </c>
      <c r="J105" s="49" t="s">
        <v>53</v>
      </c>
      <c r="K105" s="66"/>
      <c r="L105" s="70">
        <v>45211</v>
      </c>
      <c r="M105" s="49" t="str">
        <f>_Ngay</f>
        <v>(Thứ 5)</v>
      </c>
      <c r="N105" s="66" t="s">
        <v>54</v>
      </c>
      <c r="O105" s="49">
        <v>61</v>
      </c>
      <c r="P105" s="49"/>
      <c r="Q105" s="77"/>
      <c r="R105" s="66"/>
      <c r="S105" s="66"/>
      <c r="T105" s="66"/>
      <c r="U105" s="66"/>
      <c r="V105" s="66"/>
      <c r="W105" s="66"/>
      <c r="X105" s="66" t="s">
        <v>55</v>
      </c>
      <c r="Y105" s="66"/>
      <c r="Z105" s="66"/>
      <c r="AA105" s="66"/>
      <c r="AB105" s="66"/>
      <c r="AC105" s="80">
        <f>L_cham</f>
        <v>45211</v>
      </c>
      <c r="AD105" s="80">
        <f>L_Nop</f>
        <v>45213</v>
      </c>
    </row>
    <row r="106" spans="1:30" x14ac:dyDescent="0.3">
      <c r="E106" s="43">
        <v>96</v>
      </c>
      <c r="F106" s="81" t="s">
        <v>168</v>
      </c>
      <c r="G106" s="49" t="s">
        <v>189</v>
      </c>
      <c r="H106" s="65" t="s">
        <v>127</v>
      </c>
      <c r="I106" s="49">
        <v>2</v>
      </c>
      <c r="J106" s="49" t="s">
        <v>53</v>
      </c>
      <c r="K106" s="66"/>
      <c r="L106" s="70">
        <v>45211</v>
      </c>
      <c r="M106" s="49" t="str">
        <f>_Ngay</f>
        <v>(Thứ 5)</v>
      </c>
      <c r="N106" s="66" t="s">
        <v>54</v>
      </c>
      <c r="O106" s="49">
        <v>57</v>
      </c>
      <c r="P106" s="49"/>
      <c r="Q106" s="77"/>
      <c r="R106" s="66"/>
      <c r="S106" s="66"/>
      <c r="T106" s="66"/>
      <c r="U106" s="66"/>
      <c r="V106" s="66"/>
      <c r="W106" s="66"/>
      <c r="X106" s="66" t="s">
        <v>55</v>
      </c>
      <c r="Y106" s="66"/>
      <c r="Z106" s="66"/>
      <c r="AA106" s="66"/>
      <c r="AB106" s="66"/>
      <c r="AC106" s="80">
        <f>L_cham</f>
        <v>45211</v>
      </c>
      <c r="AD106" s="80">
        <f>L_Nop</f>
        <v>45213</v>
      </c>
    </row>
    <row r="107" spans="1:30" x14ac:dyDescent="0.3">
      <c r="E107" s="43">
        <v>97</v>
      </c>
      <c r="F107" s="81" t="s">
        <v>153</v>
      </c>
      <c r="G107" s="49" t="s">
        <v>191</v>
      </c>
      <c r="H107" s="65" t="s">
        <v>129</v>
      </c>
      <c r="I107" s="49">
        <v>3</v>
      </c>
      <c r="J107" s="49" t="s">
        <v>53</v>
      </c>
      <c r="K107" s="66"/>
      <c r="L107" s="70">
        <v>45211</v>
      </c>
      <c r="M107" s="49" t="str">
        <f>_Ngay</f>
        <v>(Thứ 5)</v>
      </c>
      <c r="N107" s="66" t="s">
        <v>54</v>
      </c>
      <c r="O107" s="49">
        <v>51</v>
      </c>
      <c r="P107" s="49"/>
      <c r="Q107" s="77"/>
      <c r="R107" s="66"/>
      <c r="S107" s="66"/>
      <c r="T107" s="66"/>
      <c r="U107" s="66" t="s">
        <v>55</v>
      </c>
      <c r="V107" s="66"/>
      <c r="W107" s="66"/>
      <c r="X107" s="66"/>
      <c r="Y107" s="66"/>
      <c r="Z107" s="66"/>
      <c r="AA107" s="66"/>
      <c r="AB107" s="66"/>
      <c r="AC107" s="80">
        <f>L_cham</f>
        <v>45211</v>
      </c>
      <c r="AD107" s="80">
        <f>L_Nop</f>
        <v>45213</v>
      </c>
    </row>
    <row r="108" spans="1:30" x14ac:dyDescent="0.3">
      <c r="E108" s="43">
        <v>98</v>
      </c>
      <c r="F108" s="81" t="s">
        <v>154</v>
      </c>
      <c r="G108" s="49" t="s">
        <v>191</v>
      </c>
      <c r="H108" s="65" t="s">
        <v>129</v>
      </c>
      <c r="I108" s="49">
        <v>3</v>
      </c>
      <c r="J108" s="49" t="s">
        <v>53</v>
      </c>
      <c r="K108" s="66"/>
      <c r="L108" s="70">
        <v>45211</v>
      </c>
      <c r="M108" s="49" t="str">
        <f>_Ngay</f>
        <v>(Thứ 5)</v>
      </c>
      <c r="N108" s="66" t="s">
        <v>54</v>
      </c>
      <c r="O108" s="49">
        <v>55</v>
      </c>
      <c r="P108" s="49"/>
      <c r="Q108" s="77"/>
      <c r="R108" s="66"/>
      <c r="S108" s="66"/>
      <c r="T108" s="66"/>
      <c r="U108" s="66" t="s">
        <v>55</v>
      </c>
      <c r="V108" s="66"/>
      <c r="W108" s="66"/>
      <c r="X108" s="66"/>
      <c r="Y108" s="66"/>
      <c r="Z108" s="66"/>
      <c r="AA108" s="66"/>
      <c r="AB108" s="66"/>
      <c r="AC108" s="80">
        <f>L_cham</f>
        <v>45211</v>
      </c>
      <c r="AD108" s="80">
        <f>L_Nop</f>
        <v>45213</v>
      </c>
    </row>
    <row r="109" spans="1:30" x14ac:dyDescent="0.3">
      <c r="E109" s="43">
        <v>99</v>
      </c>
      <c r="F109" s="81" t="s">
        <v>155</v>
      </c>
      <c r="G109" s="49" t="s">
        <v>191</v>
      </c>
      <c r="H109" s="65" t="s">
        <v>129</v>
      </c>
      <c r="I109" s="49">
        <v>3</v>
      </c>
      <c r="J109" s="49" t="s">
        <v>53</v>
      </c>
      <c r="K109" s="66"/>
      <c r="L109" s="70">
        <v>45211</v>
      </c>
      <c r="M109" s="49" t="str">
        <f>_Ngay</f>
        <v>(Thứ 5)</v>
      </c>
      <c r="N109" s="66" t="s">
        <v>54</v>
      </c>
      <c r="O109" s="49">
        <v>51</v>
      </c>
      <c r="P109" s="49"/>
      <c r="Q109" s="77"/>
      <c r="R109" s="66"/>
      <c r="S109" s="66"/>
      <c r="T109" s="66"/>
      <c r="U109" s="66" t="s">
        <v>55</v>
      </c>
      <c r="V109" s="66"/>
      <c r="W109" s="66"/>
      <c r="X109" s="66"/>
      <c r="Y109" s="66"/>
      <c r="Z109" s="66"/>
      <c r="AA109" s="66"/>
      <c r="AB109" s="66"/>
      <c r="AC109" s="80">
        <f>L_cham</f>
        <v>45211</v>
      </c>
      <c r="AD109" s="80">
        <f>L_Nop</f>
        <v>45213</v>
      </c>
    </row>
    <row r="110" spans="1:30" x14ac:dyDescent="0.3">
      <c r="E110" s="43">
        <v>100</v>
      </c>
      <c r="F110" s="81" t="s">
        <v>162</v>
      </c>
      <c r="G110" s="49" t="s">
        <v>189</v>
      </c>
      <c r="H110" s="65" t="s">
        <v>127</v>
      </c>
      <c r="I110" s="49">
        <v>2</v>
      </c>
      <c r="J110" s="49" t="s">
        <v>53</v>
      </c>
      <c r="K110" s="66"/>
      <c r="L110" s="70">
        <v>45211</v>
      </c>
      <c r="M110" s="49" t="str">
        <f>_Ngay</f>
        <v>(Thứ 5)</v>
      </c>
      <c r="N110" s="66" t="s">
        <v>57</v>
      </c>
      <c r="O110" s="49">
        <v>58</v>
      </c>
      <c r="P110" s="49"/>
      <c r="Q110" s="77"/>
      <c r="R110" s="66"/>
      <c r="S110" s="66"/>
      <c r="T110" s="66"/>
      <c r="U110" s="66"/>
      <c r="V110" s="66"/>
      <c r="W110" s="66"/>
      <c r="X110" s="66" t="s">
        <v>55</v>
      </c>
      <c r="Y110" s="66"/>
      <c r="Z110" s="66"/>
      <c r="AA110" s="66"/>
      <c r="AB110" s="66"/>
      <c r="AC110" s="80">
        <f>L_cham</f>
        <v>45211</v>
      </c>
      <c r="AD110" s="80">
        <f>L_Nop</f>
        <v>45213</v>
      </c>
    </row>
    <row r="111" spans="1:30" x14ac:dyDescent="0.3">
      <c r="E111" s="43">
        <v>101</v>
      </c>
      <c r="F111" s="81" t="s">
        <v>163</v>
      </c>
      <c r="G111" s="49" t="s">
        <v>189</v>
      </c>
      <c r="H111" s="65" t="s">
        <v>127</v>
      </c>
      <c r="I111" s="49">
        <v>2</v>
      </c>
      <c r="J111" s="49" t="s">
        <v>53</v>
      </c>
      <c r="K111" s="66"/>
      <c r="L111" s="70">
        <v>45211</v>
      </c>
      <c r="M111" s="49" t="str">
        <f>_Ngay</f>
        <v>(Thứ 5)</v>
      </c>
      <c r="N111" s="66" t="s">
        <v>57</v>
      </c>
      <c r="O111" s="49">
        <v>57</v>
      </c>
      <c r="P111" s="49"/>
      <c r="Q111" s="77"/>
      <c r="R111" s="66"/>
      <c r="S111" s="66"/>
      <c r="T111" s="66"/>
      <c r="U111" s="66"/>
      <c r="V111" s="66"/>
      <c r="W111" s="66"/>
      <c r="X111" s="66" t="s">
        <v>55</v>
      </c>
      <c r="Y111" s="66"/>
      <c r="Z111" s="66"/>
      <c r="AA111" s="66"/>
      <c r="AB111" s="66"/>
      <c r="AC111" s="80">
        <f>L_cham</f>
        <v>45211</v>
      </c>
      <c r="AD111" s="80">
        <f>L_Nop</f>
        <v>45213</v>
      </c>
    </row>
    <row r="112" spans="1:30" x14ac:dyDescent="0.3">
      <c r="E112" s="43">
        <v>102</v>
      </c>
      <c r="F112" s="81" t="s">
        <v>169</v>
      </c>
      <c r="G112" s="49" t="s">
        <v>194</v>
      </c>
      <c r="H112" s="65" t="s">
        <v>132</v>
      </c>
      <c r="I112" s="49">
        <v>3</v>
      </c>
      <c r="J112" s="49" t="s">
        <v>53</v>
      </c>
      <c r="K112" s="66"/>
      <c r="L112" s="70">
        <v>45212</v>
      </c>
      <c r="M112" s="49" t="str">
        <f>_Ngay</f>
        <v>(Thứ 6)</v>
      </c>
      <c r="N112" s="66" t="s">
        <v>54</v>
      </c>
      <c r="O112" s="49">
        <v>49</v>
      </c>
      <c r="P112" s="49"/>
      <c r="Q112" s="77"/>
      <c r="R112" s="66"/>
      <c r="S112" s="66"/>
      <c r="T112" s="66"/>
      <c r="U112" s="66"/>
      <c r="V112" s="66"/>
      <c r="W112" s="66" t="s">
        <v>55</v>
      </c>
      <c r="X112" s="66"/>
      <c r="Y112" s="66"/>
      <c r="Z112" s="66"/>
      <c r="AA112" s="66"/>
      <c r="AB112" s="66"/>
      <c r="AC112" s="80">
        <f>L_cham</f>
        <v>45212</v>
      </c>
      <c r="AD112" s="80">
        <f>L_Nop</f>
        <v>45214</v>
      </c>
    </row>
    <row r="113" spans="5:30" x14ac:dyDescent="0.3">
      <c r="E113" s="43">
        <v>103</v>
      </c>
      <c r="F113" s="81" t="s">
        <v>170</v>
      </c>
      <c r="G113" s="49" t="s">
        <v>194</v>
      </c>
      <c r="H113" s="65" t="s">
        <v>132</v>
      </c>
      <c r="I113" s="49">
        <v>3</v>
      </c>
      <c r="J113" s="49" t="s">
        <v>53</v>
      </c>
      <c r="K113" s="66"/>
      <c r="L113" s="70">
        <v>45212</v>
      </c>
      <c r="M113" s="49" t="str">
        <f>_Ngay</f>
        <v>(Thứ 6)</v>
      </c>
      <c r="N113" s="66" t="s">
        <v>54</v>
      </c>
      <c r="O113" s="49">
        <v>57</v>
      </c>
      <c r="P113" s="49"/>
      <c r="Q113" s="77"/>
      <c r="R113" s="66"/>
      <c r="S113" s="66"/>
      <c r="T113" s="66"/>
      <c r="U113" s="66"/>
      <c r="V113" s="66"/>
      <c r="W113" s="66" t="s">
        <v>55</v>
      </c>
      <c r="X113" s="66"/>
      <c r="Y113" s="66"/>
      <c r="Z113" s="66"/>
      <c r="AA113" s="66"/>
      <c r="AB113" s="66"/>
      <c r="AC113" s="80">
        <f>L_cham</f>
        <v>45212</v>
      </c>
      <c r="AD113" s="80">
        <f>L_Nop</f>
        <v>45214</v>
      </c>
    </row>
    <row r="114" spans="5:30" x14ac:dyDescent="0.3">
      <c r="E114" s="43">
        <v>104</v>
      </c>
      <c r="F114" s="81" t="s">
        <v>159</v>
      </c>
      <c r="G114" s="49" t="s">
        <v>193</v>
      </c>
      <c r="H114" s="65" t="s">
        <v>131</v>
      </c>
      <c r="I114" s="49">
        <v>3</v>
      </c>
      <c r="J114" s="49" t="s">
        <v>53</v>
      </c>
      <c r="K114" s="66"/>
      <c r="L114" s="70">
        <v>45212</v>
      </c>
      <c r="M114" s="49" t="str">
        <f>_Ngay</f>
        <v>(Thứ 6)</v>
      </c>
      <c r="N114" s="66" t="s">
        <v>54</v>
      </c>
      <c r="O114" s="49">
        <v>54</v>
      </c>
      <c r="P114" s="49"/>
      <c r="Q114" s="77"/>
      <c r="R114" s="66"/>
      <c r="S114" s="66"/>
      <c r="T114" s="66"/>
      <c r="U114" s="66"/>
      <c r="V114" s="66"/>
      <c r="W114" s="66"/>
      <c r="X114" s="66" t="s">
        <v>55</v>
      </c>
      <c r="Y114" s="66" t="s">
        <v>55</v>
      </c>
      <c r="Z114" s="66"/>
      <c r="AA114" s="66"/>
      <c r="AB114" s="66"/>
      <c r="AC114" s="80">
        <f>L_cham</f>
        <v>45212</v>
      </c>
      <c r="AD114" s="80">
        <f>L_Nop</f>
        <v>45214</v>
      </c>
    </row>
    <row r="115" spans="5:30" x14ac:dyDescent="0.3">
      <c r="E115" s="43">
        <v>105</v>
      </c>
      <c r="F115" s="81" t="s">
        <v>151</v>
      </c>
      <c r="G115" s="49" t="s">
        <v>195</v>
      </c>
      <c r="H115" s="65" t="s">
        <v>133</v>
      </c>
      <c r="I115" s="49">
        <v>3</v>
      </c>
      <c r="J115" s="49" t="s">
        <v>53</v>
      </c>
      <c r="K115" s="66"/>
      <c r="L115" s="70">
        <v>45212</v>
      </c>
      <c r="M115" s="49" t="str">
        <f>_Ngay</f>
        <v>(Thứ 6)</v>
      </c>
      <c r="N115" s="66" t="s">
        <v>54</v>
      </c>
      <c r="O115" s="49">
        <v>51</v>
      </c>
      <c r="P115" s="49"/>
      <c r="Q115" s="77"/>
      <c r="R115" s="66"/>
      <c r="S115" s="66"/>
      <c r="T115" s="66"/>
      <c r="U115" s="66"/>
      <c r="V115" s="66"/>
      <c r="W115" s="66"/>
      <c r="X115" s="66" t="s">
        <v>55</v>
      </c>
      <c r="Y115" s="66"/>
      <c r="Z115" s="66"/>
      <c r="AA115" s="66"/>
      <c r="AB115" s="66"/>
      <c r="AC115" s="80">
        <f>L_cham</f>
        <v>45212</v>
      </c>
      <c r="AD115" s="80">
        <f>L_Nop</f>
        <v>45214</v>
      </c>
    </row>
    <row r="116" spans="5:30" x14ac:dyDescent="0.3">
      <c r="E116" s="43">
        <v>106</v>
      </c>
      <c r="F116" s="81" t="s">
        <v>152</v>
      </c>
      <c r="G116" s="49" t="s">
        <v>195</v>
      </c>
      <c r="H116" s="65" t="s">
        <v>133</v>
      </c>
      <c r="I116" s="49">
        <v>3</v>
      </c>
      <c r="J116" s="49" t="s">
        <v>53</v>
      </c>
      <c r="K116" s="66"/>
      <c r="L116" s="70">
        <v>45212</v>
      </c>
      <c r="M116" s="49" t="str">
        <f>_Ngay</f>
        <v>(Thứ 6)</v>
      </c>
      <c r="N116" s="66" t="s">
        <v>54</v>
      </c>
      <c r="O116" s="49">
        <v>52</v>
      </c>
      <c r="P116" s="49"/>
      <c r="Q116" s="77"/>
      <c r="R116" s="66"/>
      <c r="S116" s="66"/>
      <c r="T116" s="66"/>
      <c r="U116" s="66"/>
      <c r="V116" s="66"/>
      <c r="W116" s="66"/>
      <c r="X116" s="66" t="s">
        <v>55</v>
      </c>
      <c r="Y116" s="66"/>
      <c r="Z116" s="66"/>
      <c r="AA116" s="66"/>
      <c r="AB116" s="66"/>
      <c r="AC116" s="80">
        <f>L_cham</f>
        <v>45212</v>
      </c>
      <c r="AD116" s="80">
        <f>L_Nop</f>
        <v>45214</v>
      </c>
    </row>
    <row r="117" spans="5:30" x14ac:dyDescent="0.3">
      <c r="E117" s="43">
        <v>107</v>
      </c>
      <c r="F117" s="81" t="s">
        <v>156</v>
      </c>
      <c r="G117" s="49" t="s">
        <v>195</v>
      </c>
      <c r="H117" s="65" t="s">
        <v>133</v>
      </c>
      <c r="I117" s="49">
        <v>3</v>
      </c>
      <c r="J117" s="49" t="s">
        <v>53</v>
      </c>
      <c r="K117" s="66"/>
      <c r="L117" s="70">
        <v>45212</v>
      </c>
      <c r="M117" s="49" t="str">
        <f>_Ngay</f>
        <v>(Thứ 6)</v>
      </c>
      <c r="N117" s="66" t="s">
        <v>54</v>
      </c>
      <c r="O117" s="49">
        <v>48</v>
      </c>
      <c r="P117" s="49"/>
      <c r="Q117" s="77"/>
      <c r="R117" s="66"/>
      <c r="S117" s="66"/>
      <c r="T117" s="66"/>
      <c r="U117" s="66"/>
      <c r="V117" s="66"/>
      <c r="W117" s="66"/>
      <c r="X117" s="66" t="s">
        <v>55</v>
      </c>
      <c r="Y117" s="66"/>
      <c r="Z117" s="66"/>
      <c r="AA117" s="66"/>
      <c r="AB117" s="66"/>
      <c r="AC117" s="80">
        <f>L_cham</f>
        <v>45212</v>
      </c>
      <c r="AD117" s="80">
        <f>L_Nop</f>
        <v>45214</v>
      </c>
    </row>
    <row r="118" spans="5:30" x14ac:dyDescent="0.3">
      <c r="E118" s="43">
        <v>108</v>
      </c>
      <c r="F118" s="81" t="s">
        <v>149</v>
      </c>
      <c r="G118" s="49" t="s">
        <v>196</v>
      </c>
      <c r="H118" s="65" t="s">
        <v>134</v>
      </c>
      <c r="I118" s="49">
        <v>3</v>
      </c>
      <c r="J118" s="49" t="s">
        <v>53</v>
      </c>
      <c r="K118" s="66"/>
      <c r="L118" s="70">
        <v>45212</v>
      </c>
      <c r="M118" s="49" t="str">
        <f>_Ngay</f>
        <v>(Thứ 6)</v>
      </c>
      <c r="N118" s="66" t="s">
        <v>54</v>
      </c>
      <c r="O118" s="49">
        <v>53</v>
      </c>
      <c r="P118" s="49"/>
      <c r="Q118" s="77"/>
      <c r="R118" s="66"/>
      <c r="S118" s="66"/>
      <c r="T118" s="66"/>
      <c r="U118" s="66"/>
      <c r="V118" s="66"/>
      <c r="W118" s="66"/>
      <c r="X118" s="66" t="s">
        <v>55</v>
      </c>
      <c r="Y118" s="66"/>
      <c r="Z118" s="66"/>
      <c r="AA118" s="66"/>
      <c r="AB118" s="66"/>
      <c r="AC118" s="80">
        <f>L_cham</f>
        <v>45212</v>
      </c>
      <c r="AD118" s="80">
        <f>L_Nop</f>
        <v>45214</v>
      </c>
    </row>
    <row r="119" spans="5:30" x14ac:dyDescent="0.3">
      <c r="E119" s="43">
        <v>109</v>
      </c>
      <c r="F119" s="81" t="s">
        <v>150</v>
      </c>
      <c r="G119" s="49" t="s">
        <v>196</v>
      </c>
      <c r="H119" s="65" t="s">
        <v>134</v>
      </c>
      <c r="I119" s="49">
        <v>3</v>
      </c>
      <c r="J119" s="49" t="s">
        <v>53</v>
      </c>
      <c r="K119" s="66"/>
      <c r="L119" s="70">
        <v>45212</v>
      </c>
      <c r="M119" s="49" t="str">
        <f>_Ngay</f>
        <v>(Thứ 6)</v>
      </c>
      <c r="N119" s="66" t="s">
        <v>54</v>
      </c>
      <c r="O119" s="49">
        <v>51</v>
      </c>
      <c r="P119" s="49"/>
      <c r="Q119" s="77"/>
      <c r="R119" s="66"/>
      <c r="S119" s="66"/>
      <c r="T119" s="66"/>
      <c r="U119" s="66"/>
      <c r="V119" s="66"/>
      <c r="W119" s="66"/>
      <c r="X119" s="66" t="s">
        <v>55</v>
      </c>
      <c r="Y119" s="66"/>
      <c r="Z119" s="66"/>
      <c r="AA119" s="66"/>
      <c r="AB119" s="66"/>
      <c r="AC119" s="80">
        <f>L_cham</f>
        <v>45212</v>
      </c>
      <c r="AD119" s="80">
        <f>L_Nop</f>
        <v>45214</v>
      </c>
    </row>
    <row r="120" spans="5:30" x14ac:dyDescent="0.3">
      <c r="E120" s="43">
        <v>110</v>
      </c>
      <c r="F120" s="81" t="s">
        <v>157</v>
      </c>
      <c r="G120" s="49" t="s">
        <v>193</v>
      </c>
      <c r="H120" s="65" t="s">
        <v>131</v>
      </c>
      <c r="I120" s="49">
        <v>3</v>
      </c>
      <c r="J120" s="49" t="s">
        <v>53</v>
      </c>
      <c r="K120" s="66"/>
      <c r="L120" s="70">
        <v>45212</v>
      </c>
      <c r="M120" s="49" t="str">
        <f>_Ngay</f>
        <v>(Thứ 6)</v>
      </c>
      <c r="N120" s="66" t="s">
        <v>57</v>
      </c>
      <c r="O120" s="49">
        <v>57</v>
      </c>
      <c r="P120" s="49"/>
      <c r="Q120" s="77"/>
      <c r="R120" s="66"/>
      <c r="S120" s="66"/>
      <c r="T120" s="66"/>
      <c r="U120" s="66"/>
      <c r="V120" s="66"/>
      <c r="W120" s="66"/>
      <c r="X120" s="66"/>
      <c r="Y120" s="66" t="s">
        <v>55</v>
      </c>
      <c r="Z120" s="66"/>
      <c r="AA120" s="66"/>
      <c r="AB120" s="66"/>
      <c r="AC120" s="80">
        <f>L_cham</f>
        <v>45212</v>
      </c>
      <c r="AD120" s="80">
        <f>L_Nop</f>
        <v>45214</v>
      </c>
    </row>
    <row r="121" spans="5:30" x14ac:dyDescent="0.3">
      <c r="E121" s="43">
        <v>111</v>
      </c>
      <c r="F121" s="81" t="s">
        <v>158</v>
      </c>
      <c r="G121" s="49" t="s">
        <v>193</v>
      </c>
      <c r="H121" s="65" t="s">
        <v>131</v>
      </c>
      <c r="I121" s="49">
        <v>3</v>
      </c>
      <c r="J121" s="49" t="s">
        <v>53</v>
      </c>
      <c r="K121" s="66"/>
      <c r="L121" s="70">
        <v>45212</v>
      </c>
      <c r="M121" s="49" t="str">
        <f>_Ngay</f>
        <v>(Thứ 6)</v>
      </c>
      <c r="N121" s="66" t="s">
        <v>57</v>
      </c>
      <c r="O121" s="49">
        <v>59</v>
      </c>
      <c r="P121" s="49"/>
      <c r="Q121" s="77"/>
      <c r="R121" s="66"/>
      <c r="S121" s="66"/>
      <c r="T121" s="66"/>
      <c r="U121" s="66"/>
      <c r="V121" s="66"/>
      <c r="W121" s="66"/>
      <c r="X121" s="66"/>
      <c r="Y121" s="66" t="s">
        <v>55</v>
      </c>
      <c r="Z121" s="66"/>
      <c r="AA121" s="66"/>
      <c r="AB121" s="66"/>
      <c r="AC121" s="80">
        <f>L_cham</f>
        <v>45212</v>
      </c>
      <c r="AD121" s="80">
        <f>L_Nop</f>
        <v>45214</v>
      </c>
    </row>
    <row r="122" spans="5:30" x14ac:dyDescent="0.3">
      <c r="E122" s="43">
        <v>112</v>
      </c>
      <c r="F122" s="81" t="s">
        <v>153</v>
      </c>
      <c r="G122" s="49" t="s">
        <v>198</v>
      </c>
      <c r="H122" s="65" t="s">
        <v>136</v>
      </c>
      <c r="I122" s="49">
        <v>3</v>
      </c>
      <c r="J122" s="49" t="s">
        <v>53</v>
      </c>
      <c r="K122" s="66"/>
      <c r="L122" s="70">
        <v>45213</v>
      </c>
      <c r="M122" s="49" t="str">
        <f>_Ngay</f>
        <v>(Thứ 7)</v>
      </c>
      <c r="N122" s="66" t="s">
        <v>54</v>
      </c>
      <c r="O122" s="49">
        <v>51</v>
      </c>
      <c r="P122" s="49"/>
      <c r="Q122" s="77"/>
      <c r="R122" s="66"/>
      <c r="S122" s="66"/>
      <c r="T122" s="66"/>
      <c r="U122" s="66"/>
      <c r="V122" s="66"/>
      <c r="W122" s="66"/>
      <c r="X122" s="66" t="s">
        <v>55</v>
      </c>
      <c r="Y122" s="66"/>
      <c r="Z122" s="66"/>
      <c r="AA122" s="66"/>
      <c r="AB122" s="66"/>
      <c r="AC122" s="80">
        <f>L_cham</f>
        <v>45213</v>
      </c>
      <c r="AD122" s="80">
        <f>L_Nop</f>
        <v>45215</v>
      </c>
    </row>
    <row r="123" spans="5:30" x14ac:dyDescent="0.3">
      <c r="E123" s="43">
        <v>113</v>
      </c>
      <c r="F123" s="81" t="s">
        <v>154</v>
      </c>
      <c r="G123" s="49" t="s">
        <v>198</v>
      </c>
      <c r="H123" s="65" t="s">
        <v>136</v>
      </c>
      <c r="I123" s="49">
        <v>3</v>
      </c>
      <c r="J123" s="49" t="s">
        <v>53</v>
      </c>
      <c r="K123" s="66"/>
      <c r="L123" s="70">
        <v>45213</v>
      </c>
      <c r="M123" s="49" t="str">
        <f>_Ngay</f>
        <v>(Thứ 7)</v>
      </c>
      <c r="N123" s="66" t="s">
        <v>54</v>
      </c>
      <c r="O123" s="49">
        <v>55</v>
      </c>
      <c r="P123" s="49"/>
      <c r="Q123" s="77"/>
      <c r="R123" s="66"/>
      <c r="S123" s="66"/>
      <c r="T123" s="66"/>
      <c r="U123" s="66"/>
      <c r="V123" s="66" t="s">
        <v>55</v>
      </c>
      <c r="W123" s="66"/>
      <c r="X123" s="66"/>
      <c r="Y123" s="66"/>
      <c r="Z123" s="66"/>
      <c r="AA123" s="66"/>
      <c r="AB123" s="66"/>
      <c r="AC123" s="80">
        <f>L_cham</f>
        <v>45213</v>
      </c>
      <c r="AD123" s="80">
        <f>L_Nop</f>
        <v>45215</v>
      </c>
    </row>
    <row r="124" spans="5:30" x14ac:dyDescent="0.3">
      <c r="E124" s="43">
        <v>114</v>
      </c>
      <c r="F124" s="81" t="s">
        <v>155</v>
      </c>
      <c r="G124" s="49" t="s">
        <v>198</v>
      </c>
      <c r="H124" s="65" t="s">
        <v>136</v>
      </c>
      <c r="I124" s="49">
        <v>3</v>
      </c>
      <c r="J124" s="49" t="s">
        <v>53</v>
      </c>
      <c r="K124" s="66"/>
      <c r="L124" s="70">
        <v>45213</v>
      </c>
      <c r="M124" s="49" t="str">
        <f>_Ngay</f>
        <v>(Thứ 7)</v>
      </c>
      <c r="N124" s="66" t="s">
        <v>54</v>
      </c>
      <c r="O124" s="49">
        <v>51</v>
      </c>
      <c r="P124" s="49"/>
      <c r="Q124" s="77"/>
      <c r="R124" s="66"/>
      <c r="S124" s="66"/>
      <c r="T124" s="66"/>
      <c r="U124" s="66"/>
      <c r="V124" s="66" t="s">
        <v>55</v>
      </c>
      <c r="W124" s="66"/>
      <c r="X124" s="66"/>
      <c r="Y124" s="66"/>
      <c r="Z124" s="66"/>
      <c r="AA124" s="66"/>
      <c r="AB124" s="66"/>
      <c r="AC124" s="80">
        <f>L_cham</f>
        <v>45213</v>
      </c>
      <c r="AD124" s="80">
        <f>L_Nop</f>
        <v>45215</v>
      </c>
    </row>
    <row r="125" spans="5:30" x14ac:dyDescent="0.3">
      <c r="E125" s="43">
        <v>115</v>
      </c>
      <c r="F125" s="81" t="s">
        <v>174</v>
      </c>
      <c r="G125" s="49" t="s">
        <v>193</v>
      </c>
      <c r="H125" s="65" t="s">
        <v>131</v>
      </c>
      <c r="I125" s="49">
        <v>3</v>
      </c>
      <c r="J125" s="49" t="s">
        <v>53</v>
      </c>
      <c r="K125" s="66"/>
      <c r="L125" s="70">
        <v>45213</v>
      </c>
      <c r="M125" s="49" t="str">
        <f>_Ngay</f>
        <v>(Thứ 7)</v>
      </c>
      <c r="N125" s="66" t="s">
        <v>54</v>
      </c>
      <c r="O125" s="49">
        <v>57</v>
      </c>
      <c r="P125" s="49"/>
      <c r="Q125" s="77"/>
      <c r="R125" s="66"/>
      <c r="S125" s="66"/>
      <c r="T125" s="66"/>
      <c r="U125" s="66"/>
      <c r="V125" s="66" t="s">
        <v>55</v>
      </c>
      <c r="W125" s="66"/>
      <c r="X125" s="66"/>
      <c r="Y125" s="66"/>
      <c r="Z125" s="66"/>
      <c r="AA125" s="66"/>
      <c r="AB125" s="66"/>
      <c r="AC125" s="80">
        <f>L_cham</f>
        <v>45213</v>
      </c>
      <c r="AD125" s="80">
        <f>L_Nop</f>
        <v>45215</v>
      </c>
    </row>
    <row r="126" spans="5:30" x14ac:dyDescent="0.3">
      <c r="E126" s="43">
        <v>116</v>
      </c>
      <c r="F126" s="81" t="s">
        <v>175</v>
      </c>
      <c r="G126" s="49" t="s">
        <v>193</v>
      </c>
      <c r="H126" s="65" t="s">
        <v>131</v>
      </c>
      <c r="I126" s="49">
        <v>3</v>
      </c>
      <c r="J126" s="49" t="s">
        <v>53</v>
      </c>
      <c r="K126" s="66"/>
      <c r="L126" s="70">
        <v>45213</v>
      </c>
      <c r="M126" s="49" t="str">
        <f>_Ngay</f>
        <v>(Thứ 7)</v>
      </c>
      <c r="N126" s="66" t="s">
        <v>54</v>
      </c>
      <c r="O126" s="49">
        <v>58</v>
      </c>
      <c r="P126" s="49"/>
      <c r="Q126" s="77"/>
      <c r="R126" s="66"/>
      <c r="S126" s="66"/>
      <c r="T126" s="66"/>
      <c r="U126" s="66"/>
      <c r="V126" s="66"/>
      <c r="W126" s="66"/>
      <c r="X126" s="66"/>
      <c r="Y126" s="66" t="s">
        <v>55</v>
      </c>
      <c r="Z126" s="66"/>
      <c r="AA126" s="66"/>
      <c r="AB126" s="66"/>
      <c r="AC126" s="80">
        <f>L_cham</f>
        <v>45213</v>
      </c>
      <c r="AD126" s="80">
        <f>L_Nop</f>
        <v>45215</v>
      </c>
    </row>
    <row r="127" spans="5:30" x14ac:dyDescent="0.3">
      <c r="E127" s="43">
        <v>117</v>
      </c>
      <c r="F127" s="81" t="s">
        <v>176</v>
      </c>
      <c r="G127" s="49" t="s">
        <v>193</v>
      </c>
      <c r="H127" s="65" t="s">
        <v>131</v>
      </c>
      <c r="I127" s="49">
        <v>3</v>
      </c>
      <c r="J127" s="49" t="s">
        <v>53</v>
      </c>
      <c r="K127" s="66"/>
      <c r="L127" s="70">
        <v>45213</v>
      </c>
      <c r="M127" s="49" t="str">
        <f>_Ngay</f>
        <v>(Thứ 7)</v>
      </c>
      <c r="N127" s="66" t="s">
        <v>54</v>
      </c>
      <c r="O127" s="49">
        <v>59</v>
      </c>
      <c r="P127" s="49"/>
      <c r="Q127" s="77"/>
      <c r="R127" s="66"/>
      <c r="S127" s="66"/>
      <c r="T127" s="66"/>
      <c r="U127" s="66"/>
      <c r="V127" s="66"/>
      <c r="W127" s="66"/>
      <c r="X127" s="66"/>
      <c r="Y127" s="66" t="s">
        <v>55</v>
      </c>
      <c r="Z127" s="66"/>
      <c r="AA127" s="66"/>
      <c r="AB127" s="66"/>
      <c r="AC127" s="80">
        <f>L_cham</f>
        <v>45213</v>
      </c>
      <c r="AD127" s="80">
        <f>L_Nop</f>
        <v>45215</v>
      </c>
    </row>
    <row r="128" spans="5:30" x14ac:dyDescent="0.3">
      <c r="E128" s="43">
        <v>118</v>
      </c>
      <c r="F128" s="81" t="s">
        <v>171</v>
      </c>
      <c r="G128" s="49" t="s">
        <v>193</v>
      </c>
      <c r="H128" s="65" t="s">
        <v>131</v>
      </c>
      <c r="I128" s="49">
        <v>3</v>
      </c>
      <c r="J128" s="49" t="s">
        <v>53</v>
      </c>
      <c r="K128" s="66"/>
      <c r="L128" s="70">
        <v>45213</v>
      </c>
      <c r="M128" s="49" t="str">
        <f>_Ngay</f>
        <v>(Thứ 7)</v>
      </c>
      <c r="N128" s="66" t="s">
        <v>57</v>
      </c>
      <c r="O128" s="49">
        <v>57</v>
      </c>
      <c r="P128" s="49"/>
      <c r="Q128" s="77"/>
      <c r="R128" s="66"/>
      <c r="S128" s="66"/>
      <c r="T128" s="66"/>
      <c r="U128" s="66"/>
      <c r="V128" s="66"/>
      <c r="W128" s="66"/>
      <c r="X128" s="66"/>
      <c r="Y128" s="66" t="s">
        <v>55</v>
      </c>
      <c r="Z128" s="66"/>
      <c r="AA128" s="66"/>
      <c r="AB128" s="66"/>
      <c r="AC128" s="80">
        <f>L_cham</f>
        <v>45213</v>
      </c>
      <c r="AD128" s="80">
        <f>L_Nop</f>
        <v>45215</v>
      </c>
    </row>
    <row r="129" spans="1:30" x14ac:dyDescent="0.3">
      <c r="E129" s="43">
        <v>119</v>
      </c>
      <c r="F129" s="81" t="s">
        <v>172</v>
      </c>
      <c r="G129" s="49" t="s">
        <v>193</v>
      </c>
      <c r="H129" s="65" t="s">
        <v>131</v>
      </c>
      <c r="I129" s="49">
        <v>3</v>
      </c>
      <c r="J129" s="49" t="s">
        <v>53</v>
      </c>
      <c r="K129" s="66"/>
      <c r="L129" s="70">
        <v>45213</v>
      </c>
      <c r="M129" s="49" t="str">
        <f>_Ngay</f>
        <v>(Thứ 7)</v>
      </c>
      <c r="N129" s="66" t="s">
        <v>57</v>
      </c>
      <c r="O129" s="49">
        <v>59</v>
      </c>
      <c r="P129" s="49"/>
      <c r="Q129" s="77"/>
      <c r="R129" s="66"/>
      <c r="S129" s="66"/>
      <c r="T129" s="66"/>
      <c r="U129" s="66"/>
      <c r="V129" s="66"/>
      <c r="W129" s="66"/>
      <c r="X129" s="66"/>
      <c r="Y129" s="66" t="s">
        <v>55</v>
      </c>
      <c r="Z129" s="66"/>
      <c r="AA129" s="66"/>
      <c r="AB129" s="66"/>
      <c r="AC129" s="80">
        <f>L_cham</f>
        <v>45213</v>
      </c>
      <c r="AD129" s="80">
        <f>L_Nop</f>
        <v>45215</v>
      </c>
    </row>
    <row r="130" spans="1:30" x14ac:dyDescent="0.3">
      <c r="E130" s="43">
        <v>120</v>
      </c>
      <c r="F130" s="81" t="s">
        <v>173</v>
      </c>
      <c r="G130" s="49" t="s">
        <v>193</v>
      </c>
      <c r="H130" s="65" t="s">
        <v>131</v>
      </c>
      <c r="I130" s="49">
        <v>3</v>
      </c>
      <c r="J130" s="49" t="s">
        <v>53</v>
      </c>
      <c r="K130" s="66"/>
      <c r="L130" s="70">
        <v>45213</v>
      </c>
      <c r="M130" s="49" t="str">
        <f>_Ngay</f>
        <v>(Thứ 7)</v>
      </c>
      <c r="N130" s="66" t="s">
        <v>57</v>
      </c>
      <c r="O130" s="49">
        <v>57</v>
      </c>
      <c r="P130" s="49"/>
      <c r="Q130" s="77"/>
      <c r="R130" s="66"/>
      <c r="S130" s="66"/>
      <c r="T130" s="66"/>
      <c r="U130" s="66"/>
      <c r="V130" s="66"/>
      <c r="W130" s="66"/>
      <c r="X130" s="66"/>
      <c r="Y130" s="66" t="s">
        <v>55</v>
      </c>
      <c r="Z130" s="66"/>
      <c r="AA130" s="66"/>
      <c r="AB130" s="66"/>
      <c r="AC130" s="80">
        <f>L_cham</f>
        <v>45213</v>
      </c>
      <c r="AD130" s="80">
        <f>L_Nop</f>
        <v>45215</v>
      </c>
    </row>
    <row r="131" spans="1:30" x14ac:dyDescent="0.3">
      <c r="E131" s="43">
        <v>121</v>
      </c>
      <c r="F131" s="81" t="s">
        <v>160</v>
      </c>
      <c r="G131" s="49" t="s">
        <v>197</v>
      </c>
      <c r="H131" s="65" t="s">
        <v>135</v>
      </c>
      <c r="I131" s="49">
        <v>2</v>
      </c>
      <c r="J131" s="49" t="s">
        <v>53</v>
      </c>
      <c r="K131" s="66"/>
      <c r="L131" s="70">
        <v>45213</v>
      </c>
      <c r="M131" s="49" t="str">
        <f>_Ngay</f>
        <v>(Thứ 7)</v>
      </c>
      <c r="N131" s="66" t="s">
        <v>57</v>
      </c>
      <c r="O131" s="49">
        <v>59</v>
      </c>
      <c r="P131" s="49"/>
      <c r="Q131" s="77"/>
      <c r="R131" s="66"/>
      <c r="S131" s="66"/>
      <c r="T131" s="66"/>
      <c r="U131" s="66"/>
      <c r="V131" s="66"/>
      <c r="W131" s="66"/>
      <c r="X131" s="66" t="s">
        <v>55</v>
      </c>
      <c r="Y131" s="66"/>
      <c r="Z131" s="66"/>
      <c r="AA131" s="66"/>
      <c r="AB131" s="66"/>
      <c r="AC131" s="80">
        <f>L_cham</f>
        <v>45213</v>
      </c>
      <c r="AD131" s="80">
        <f>L_Nop</f>
        <v>45215</v>
      </c>
    </row>
    <row r="132" spans="1:30" x14ac:dyDescent="0.3">
      <c r="E132" s="43">
        <v>122</v>
      </c>
      <c r="F132" s="81" t="s">
        <v>161</v>
      </c>
      <c r="G132" s="49" t="s">
        <v>197</v>
      </c>
      <c r="H132" s="65" t="s">
        <v>135</v>
      </c>
      <c r="I132" s="49">
        <v>2</v>
      </c>
      <c r="J132" s="49" t="s">
        <v>53</v>
      </c>
      <c r="K132" s="66"/>
      <c r="L132" s="70">
        <v>45213</v>
      </c>
      <c r="M132" s="49" t="str">
        <f>_Ngay</f>
        <v>(Thứ 7)</v>
      </c>
      <c r="N132" s="66" t="s">
        <v>57</v>
      </c>
      <c r="O132" s="49">
        <v>59</v>
      </c>
      <c r="P132" s="49"/>
      <c r="Q132" s="77"/>
      <c r="R132" s="66"/>
      <c r="S132" s="66"/>
      <c r="T132" s="66"/>
      <c r="U132" s="66"/>
      <c r="V132" s="66"/>
      <c r="W132" s="66"/>
      <c r="X132" s="66" t="s">
        <v>55</v>
      </c>
      <c r="Y132" s="66"/>
      <c r="Z132" s="66"/>
      <c r="AA132" s="66"/>
      <c r="AB132" s="66"/>
      <c r="AC132" s="80">
        <f>L_cham</f>
        <v>45213</v>
      </c>
      <c r="AD132" s="80">
        <f>L_Nop</f>
        <v>45215</v>
      </c>
    </row>
    <row r="133" spans="1:30" x14ac:dyDescent="0.3">
      <c r="A133" s="82"/>
      <c r="B133" s="82"/>
      <c r="C133" s="83"/>
      <c r="D133" s="84"/>
      <c r="E133" s="43">
        <v>123</v>
      </c>
      <c r="F133" s="85" t="s">
        <v>219</v>
      </c>
      <c r="G133" s="62" t="s">
        <v>225</v>
      </c>
      <c r="H133" s="86" t="s">
        <v>221</v>
      </c>
      <c r="I133" s="62">
        <v>2</v>
      </c>
      <c r="J133" s="62" t="s">
        <v>59</v>
      </c>
      <c r="K133" s="87"/>
      <c r="L133" s="88">
        <v>45215</v>
      </c>
      <c r="M133" s="62" t="str">
        <f>_Ngay</f>
        <v>(Thứ 2)</v>
      </c>
      <c r="N133" s="87">
        <v>2</v>
      </c>
      <c r="O133" s="62">
        <v>189</v>
      </c>
      <c r="P133" s="62">
        <v>40</v>
      </c>
      <c r="Q133" s="89">
        <v>5</v>
      </c>
      <c r="R133" s="87"/>
      <c r="S133" s="87"/>
      <c r="T133" s="87"/>
      <c r="U133" s="87"/>
      <c r="V133" s="87">
        <v>2</v>
      </c>
      <c r="W133" s="87">
        <v>4</v>
      </c>
      <c r="X133" s="87">
        <v>2</v>
      </c>
      <c r="Y133" s="87"/>
      <c r="Z133" s="87"/>
      <c r="AA133" s="87">
        <v>2</v>
      </c>
      <c r="AB133" s="87"/>
      <c r="AC133" s="90">
        <f>L_cham</f>
        <v>45216</v>
      </c>
      <c r="AD133" s="90">
        <f>L_Nop</f>
        <v>45222</v>
      </c>
    </row>
    <row r="134" spans="1:30" x14ac:dyDescent="0.3">
      <c r="E134" s="43">
        <v>124</v>
      </c>
      <c r="F134" s="81" t="s">
        <v>214</v>
      </c>
      <c r="G134" s="49" t="s">
        <v>204</v>
      </c>
      <c r="H134" s="65" t="s">
        <v>142</v>
      </c>
      <c r="I134" s="49">
        <v>3</v>
      </c>
      <c r="J134" s="49" t="s">
        <v>59</v>
      </c>
      <c r="K134" s="66"/>
      <c r="L134" s="70">
        <v>45215</v>
      </c>
      <c r="M134" s="49" t="str">
        <f>_Ngay</f>
        <v>(Thứ 2)</v>
      </c>
      <c r="N134" s="66">
        <v>3</v>
      </c>
      <c r="O134" s="49">
        <v>151</v>
      </c>
      <c r="P134" s="49" t="e">
        <f>L_SV_P</f>
        <v>#REF!</v>
      </c>
      <c r="Q134" s="77" t="e">
        <f>L_SP</f>
        <v>#REF!</v>
      </c>
      <c r="R134" s="66"/>
      <c r="S134" s="66"/>
      <c r="T134" s="66"/>
      <c r="U134" s="66">
        <v>10</v>
      </c>
      <c r="V134" s="66"/>
      <c r="W134" s="66"/>
      <c r="X134" s="66"/>
      <c r="Y134" s="66"/>
      <c r="Z134" s="66"/>
      <c r="AA134" s="66"/>
      <c r="AB134" s="66"/>
      <c r="AC134" s="80">
        <f>L_cham</f>
        <v>45216</v>
      </c>
      <c r="AD134" s="80">
        <f>L_Nop</f>
        <v>45222</v>
      </c>
    </row>
    <row r="135" spans="1:30" x14ac:dyDescent="0.3">
      <c r="E135" s="43">
        <v>125</v>
      </c>
      <c r="F135" s="81" t="s">
        <v>169</v>
      </c>
      <c r="G135" s="49" t="s">
        <v>202</v>
      </c>
      <c r="H135" s="65" t="s">
        <v>140</v>
      </c>
      <c r="I135" s="49">
        <v>2</v>
      </c>
      <c r="J135" s="49" t="s">
        <v>53</v>
      </c>
      <c r="K135" s="66"/>
      <c r="L135" s="70">
        <v>45215</v>
      </c>
      <c r="M135" s="49" t="str">
        <f>_Ngay</f>
        <v>(Thứ 2)</v>
      </c>
      <c r="N135" s="66" t="s">
        <v>54</v>
      </c>
      <c r="O135" s="49">
        <v>49</v>
      </c>
      <c r="P135" s="49"/>
      <c r="Q135" s="77"/>
      <c r="R135" s="66"/>
      <c r="S135" s="66"/>
      <c r="T135" s="66"/>
      <c r="U135" s="66"/>
      <c r="V135" s="66"/>
      <c r="W135" s="66" t="s">
        <v>55</v>
      </c>
      <c r="X135" s="66"/>
      <c r="Y135" s="66"/>
      <c r="Z135" s="66"/>
      <c r="AA135" s="66"/>
      <c r="AB135" s="66"/>
      <c r="AC135" s="80">
        <f>L_cham</f>
        <v>45215</v>
      </c>
      <c r="AD135" s="80">
        <f>L_Nop</f>
        <v>45217</v>
      </c>
    </row>
    <row r="136" spans="1:30" x14ac:dyDescent="0.3">
      <c r="E136" s="43">
        <v>126</v>
      </c>
      <c r="F136" s="81" t="s">
        <v>170</v>
      </c>
      <c r="G136" s="49" t="s">
        <v>202</v>
      </c>
      <c r="H136" s="65" t="s">
        <v>140</v>
      </c>
      <c r="I136" s="49">
        <v>2</v>
      </c>
      <c r="J136" s="49" t="s">
        <v>53</v>
      </c>
      <c r="K136" s="66"/>
      <c r="L136" s="70">
        <v>45215</v>
      </c>
      <c r="M136" s="49" t="str">
        <f>_Ngay</f>
        <v>(Thứ 2)</v>
      </c>
      <c r="N136" s="66" t="s">
        <v>54</v>
      </c>
      <c r="O136" s="49">
        <v>58</v>
      </c>
      <c r="P136" s="49"/>
      <c r="Q136" s="77"/>
      <c r="R136" s="66"/>
      <c r="S136" s="66"/>
      <c r="T136" s="66"/>
      <c r="U136" s="66"/>
      <c r="V136" s="66"/>
      <c r="W136" s="66" t="s">
        <v>55</v>
      </c>
      <c r="X136" s="66"/>
      <c r="Y136" s="66"/>
      <c r="Z136" s="66"/>
      <c r="AA136" s="66"/>
      <c r="AB136" s="66"/>
      <c r="AC136" s="80">
        <f>L_cham</f>
        <v>45215</v>
      </c>
      <c r="AD136" s="80">
        <f>L_Nop</f>
        <v>45217</v>
      </c>
    </row>
    <row r="137" spans="1:30" x14ac:dyDescent="0.3">
      <c r="A137" s="71" t="str">
        <f>L_time</f>
        <v/>
      </c>
      <c r="B137" s="72" t="str">
        <f>L_TGca</f>
        <v/>
      </c>
      <c r="D137" s="72" t="str">
        <f>IF(C137="","",LEFT($C137,FIND("-",$C137,1)+2))</f>
        <v/>
      </c>
      <c r="E137" s="43">
        <v>127</v>
      </c>
      <c r="F137" s="81" t="s">
        <v>173</v>
      </c>
      <c r="G137" s="49" t="s">
        <v>200</v>
      </c>
      <c r="H137" s="65" t="s">
        <v>138</v>
      </c>
      <c r="I137" s="49">
        <v>2</v>
      </c>
      <c r="J137" s="49" t="s">
        <v>53</v>
      </c>
      <c r="K137" s="66"/>
      <c r="L137" s="70">
        <v>45215</v>
      </c>
      <c r="M137" s="49" t="str">
        <f>_Ngay</f>
        <v>(Thứ 2)</v>
      </c>
      <c r="N137" s="66" t="s">
        <v>54</v>
      </c>
      <c r="O137" s="49">
        <v>57</v>
      </c>
      <c r="P137" s="49"/>
      <c r="Q137" s="77"/>
      <c r="R137" s="66"/>
      <c r="S137" s="66"/>
      <c r="T137" s="66"/>
      <c r="U137" s="66"/>
      <c r="V137" s="66"/>
      <c r="W137" s="66"/>
      <c r="X137" s="66" t="s">
        <v>55</v>
      </c>
      <c r="Y137" s="66"/>
      <c r="Z137" s="66"/>
      <c r="AA137" s="66"/>
      <c r="AB137" s="66"/>
      <c r="AC137" s="80">
        <f>L_cham</f>
        <v>45215</v>
      </c>
      <c r="AD137" s="80">
        <f>L_Nop</f>
        <v>45217</v>
      </c>
    </row>
    <row r="138" spans="1:30" x14ac:dyDescent="0.3">
      <c r="E138" s="43">
        <v>128</v>
      </c>
      <c r="F138" s="81" t="s">
        <v>174</v>
      </c>
      <c r="G138" s="49" t="s">
        <v>200</v>
      </c>
      <c r="H138" s="65" t="s">
        <v>138</v>
      </c>
      <c r="I138" s="49">
        <v>2</v>
      </c>
      <c r="J138" s="49" t="s">
        <v>53</v>
      </c>
      <c r="K138" s="66"/>
      <c r="L138" s="70">
        <v>45215</v>
      </c>
      <c r="M138" s="49" t="str">
        <f>_Ngay</f>
        <v>(Thứ 2)</v>
      </c>
      <c r="N138" s="66" t="s">
        <v>54</v>
      </c>
      <c r="O138" s="49">
        <v>57</v>
      </c>
      <c r="P138" s="49"/>
      <c r="Q138" s="77"/>
      <c r="R138" s="66"/>
      <c r="S138" s="66"/>
      <c r="T138" s="66"/>
      <c r="U138" s="66"/>
      <c r="V138" s="66"/>
      <c r="W138" s="66"/>
      <c r="X138" s="66" t="s">
        <v>55</v>
      </c>
      <c r="Y138" s="66"/>
      <c r="Z138" s="66"/>
      <c r="AA138" s="66"/>
      <c r="AB138" s="66"/>
      <c r="AC138" s="80">
        <f>L_cham</f>
        <v>45215</v>
      </c>
      <c r="AD138" s="80">
        <f>L_Nop</f>
        <v>45217</v>
      </c>
    </row>
    <row r="139" spans="1:30" x14ac:dyDescent="0.3">
      <c r="E139" s="43">
        <v>129</v>
      </c>
      <c r="F139" s="81" t="s">
        <v>153</v>
      </c>
      <c r="G139" s="49" t="s">
        <v>203</v>
      </c>
      <c r="H139" s="65" t="s">
        <v>141</v>
      </c>
      <c r="I139" s="49">
        <v>2</v>
      </c>
      <c r="J139" s="49" t="s">
        <v>53</v>
      </c>
      <c r="K139" s="66"/>
      <c r="L139" s="70">
        <v>45215</v>
      </c>
      <c r="M139" s="49" t="str">
        <f>_Ngay</f>
        <v>(Thứ 2)</v>
      </c>
      <c r="N139" s="66" t="s">
        <v>54</v>
      </c>
      <c r="O139" s="49">
        <v>51</v>
      </c>
      <c r="P139" s="49"/>
      <c r="Q139" s="77"/>
      <c r="R139" s="66"/>
      <c r="S139" s="66"/>
      <c r="T139" s="66"/>
      <c r="U139" s="66" t="s">
        <v>55</v>
      </c>
      <c r="V139" s="66"/>
      <c r="W139" s="66"/>
      <c r="X139" s="66"/>
      <c r="Y139" s="66"/>
      <c r="Z139" s="66"/>
      <c r="AA139" s="66"/>
      <c r="AB139" s="66"/>
      <c r="AC139" s="80">
        <f>L_cham</f>
        <v>45215</v>
      </c>
      <c r="AD139" s="80">
        <f>L_Nop</f>
        <v>45217</v>
      </c>
    </row>
    <row r="140" spans="1:30" x14ac:dyDescent="0.3">
      <c r="E140" s="43">
        <v>130</v>
      </c>
      <c r="F140" s="81" t="s">
        <v>154</v>
      </c>
      <c r="G140" s="49" t="s">
        <v>203</v>
      </c>
      <c r="H140" s="65" t="s">
        <v>141</v>
      </c>
      <c r="I140" s="49">
        <v>2</v>
      </c>
      <c r="J140" s="49" t="s">
        <v>53</v>
      </c>
      <c r="K140" s="66"/>
      <c r="L140" s="70">
        <v>45215</v>
      </c>
      <c r="M140" s="49" t="str">
        <f>_Ngay</f>
        <v>(Thứ 2)</v>
      </c>
      <c r="N140" s="66" t="s">
        <v>54</v>
      </c>
      <c r="O140" s="49">
        <v>55</v>
      </c>
      <c r="P140" s="49"/>
      <c r="Q140" s="77"/>
      <c r="R140" s="66"/>
      <c r="S140" s="66"/>
      <c r="T140" s="66"/>
      <c r="U140" s="66" t="s">
        <v>55</v>
      </c>
      <c r="V140" s="66"/>
      <c r="W140" s="66"/>
      <c r="X140" s="66"/>
      <c r="Y140" s="66"/>
      <c r="Z140" s="66"/>
      <c r="AA140" s="66"/>
      <c r="AB140" s="66"/>
      <c r="AC140" s="80">
        <f>L_cham</f>
        <v>45215</v>
      </c>
      <c r="AD140" s="80">
        <f>L_Nop</f>
        <v>45217</v>
      </c>
    </row>
    <row r="141" spans="1:30" x14ac:dyDescent="0.3">
      <c r="E141" s="43">
        <v>131</v>
      </c>
      <c r="F141" s="81" t="s">
        <v>155</v>
      </c>
      <c r="G141" s="49" t="s">
        <v>203</v>
      </c>
      <c r="H141" s="65" t="s">
        <v>141</v>
      </c>
      <c r="I141" s="49">
        <v>2</v>
      </c>
      <c r="J141" s="49" t="s">
        <v>53</v>
      </c>
      <c r="K141" s="66"/>
      <c r="L141" s="70">
        <v>45215</v>
      </c>
      <c r="M141" s="49" t="str">
        <f>_Ngay</f>
        <v>(Thứ 2)</v>
      </c>
      <c r="N141" s="66" t="s">
        <v>54</v>
      </c>
      <c r="O141" s="49">
        <v>51</v>
      </c>
      <c r="P141" s="49"/>
      <c r="Q141" s="77"/>
      <c r="R141" s="66"/>
      <c r="S141" s="66"/>
      <c r="T141" s="66"/>
      <c r="U141" s="66" t="s">
        <v>55</v>
      </c>
      <c r="V141" s="66"/>
      <c r="W141" s="66"/>
      <c r="X141" s="66"/>
      <c r="Y141" s="66"/>
      <c r="Z141" s="66"/>
      <c r="AA141" s="66"/>
      <c r="AB141" s="66"/>
      <c r="AC141" s="80">
        <f>L_cham</f>
        <v>45215</v>
      </c>
      <c r="AD141" s="80">
        <f>L_Nop</f>
        <v>45217</v>
      </c>
    </row>
    <row r="142" spans="1:30" x14ac:dyDescent="0.3">
      <c r="E142" s="43">
        <v>132</v>
      </c>
      <c r="F142" s="81" t="s">
        <v>157</v>
      </c>
      <c r="G142" s="49" t="s">
        <v>199</v>
      </c>
      <c r="H142" s="65" t="s">
        <v>137</v>
      </c>
      <c r="I142" s="49">
        <v>4</v>
      </c>
      <c r="J142" s="49" t="s">
        <v>53</v>
      </c>
      <c r="K142" s="66"/>
      <c r="L142" s="70">
        <v>45215</v>
      </c>
      <c r="M142" s="49" t="str">
        <f>_Ngay</f>
        <v>(Thứ 2)</v>
      </c>
      <c r="N142" s="66" t="s">
        <v>57</v>
      </c>
      <c r="O142" s="49">
        <v>57</v>
      </c>
      <c r="P142" s="49"/>
      <c r="Q142" s="77"/>
      <c r="R142" s="66"/>
      <c r="S142" s="66"/>
      <c r="T142" s="66"/>
      <c r="U142" s="66"/>
      <c r="V142" s="66"/>
      <c r="W142" s="66"/>
      <c r="X142" s="66"/>
      <c r="Y142" s="66" t="s">
        <v>55</v>
      </c>
      <c r="Z142" s="66"/>
      <c r="AA142" s="66"/>
      <c r="AB142" s="66"/>
      <c r="AC142" s="80">
        <f>L_cham</f>
        <v>45215</v>
      </c>
      <c r="AD142" s="80">
        <f>L_Nop</f>
        <v>45217</v>
      </c>
    </row>
    <row r="143" spans="1:30" x14ac:dyDescent="0.3">
      <c r="E143" s="43">
        <v>133</v>
      </c>
      <c r="F143" s="81" t="s">
        <v>158</v>
      </c>
      <c r="G143" s="49" t="s">
        <v>199</v>
      </c>
      <c r="H143" s="65" t="s">
        <v>137</v>
      </c>
      <c r="I143" s="49">
        <v>4</v>
      </c>
      <c r="J143" s="49" t="s">
        <v>53</v>
      </c>
      <c r="K143" s="66"/>
      <c r="L143" s="70">
        <v>45215</v>
      </c>
      <c r="M143" s="49" t="str">
        <f>_Ngay</f>
        <v>(Thứ 2)</v>
      </c>
      <c r="N143" s="66" t="s">
        <v>57</v>
      </c>
      <c r="O143" s="49">
        <v>59</v>
      </c>
      <c r="P143" s="49"/>
      <c r="Q143" s="77"/>
      <c r="R143" s="66"/>
      <c r="S143" s="66"/>
      <c r="T143" s="66"/>
      <c r="U143" s="66"/>
      <c r="V143" s="66"/>
      <c r="W143" s="66"/>
      <c r="X143" s="66" t="s">
        <v>55</v>
      </c>
      <c r="Y143" s="66"/>
      <c r="Z143" s="66"/>
      <c r="AA143" s="66"/>
      <c r="AB143" s="66"/>
      <c r="AC143" s="80">
        <f>L_cham</f>
        <v>45215</v>
      </c>
      <c r="AD143" s="80">
        <f>L_Nop</f>
        <v>45217</v>
      </c>
    </row>
    <row r="144" spans="1:30" x14ac:dyDescent="0.3">
      <c r="E144" s="43">
        <v>134</v>
      </c>
      <c r="F144" s="81" t="s">
        <v>159</v>
      </c>
      <c r="G144" s="49" t="s">
        <v>199</v>
      </c>
      <c r="H144" s="65" t="s">
        <v>137</v>
      </c>
      <c r="I144" s="49">
        <v>4</v>
      </c>
      <c r="J144" s="49" t="s">
        <v>53</v>
      </c>
      <c r="K144" s="66"/>
      <c r="L144" s="70">
        <v>45215</v>
      </c>
      <c r="M144" s="49" t="str">
        <f>_Ngay</f>
        <v>(Thứ 2)</v>
      </c>
      <c r="N144" s="66" t="s">
        <v>57</v>
      </c>
      <c r="O144" s="49">
        <v>54</v>
      </c>
      <c r="P144" s="49"/>
      <c r="Q144" s="77"/>
      <c r="R144" s="66"/>
      <c r="S144" s="66"/>
      <c r="T144" s="66"/>
      <c r="U144" s="66"/>
      <c r="V144" s="66"/>
      <c r="W144" s="66"/>
      <c r="X144" s="66" t="s">
        <v>55</v>
      </c>
      <c r="Y144" s="66"/>
      <c r="Z144" s="66"/>
      <c r="AA144" s="66"/>
      <c r="AB144" s="66"/>
      <c r="AC144" s="80">
        <f>L_cham</f>
        <v>45215</v>
      </c>
      <c r="AD144" s="80">
        <f>L_Nop</f>
        <v>45217</v>
      </c>
    </row>
    <row r="145" spans="5:30" x14ac:dyDescent="0.3">
      <c r="E145" s="43">
        <v>135</v>
      </c>
      <c r="F145" s="81" t="s">
        <v>171</v>
      </c>
      <c r="G145" s="49" t="s">
        <v>200</v>
      </c>
      <c r="H145" s="65" t="s">
        <v>138</v>
      </c>
      <c r="I145" s="49">
        <v>2</v>
      </c>
      <c r="J145" s="49" t="s">
        <v>53</v>
      </c>
      <c r="K145" s="66"/>
      <c r="L145" s="70">
        <v>45215</v>
      </c>
      <c r="M145" s="49" t="str">
        <f>_Ngay</f>
        <v>(Thứ 2)</v>
      </c>
      <c r="N145" s="66" t="s">
        <v>57</v>
      </c>
      <c r="O145" s="49">
        <v>57</v>
      </c>
      <c r="P145" s="49"/>
      <c r="Q145" s="77"/>
      <c r="R145" s="66"/>
      <c r="S145" s="66"/>
      <c r="T145" s="66"/>
      <c r="U145" s="66"/>
      <c r="V145" s="66"/>
      <c r="W145" s="66"/>
      <c r="X145" s="66" t="s">
        <v>55</v>
      </c>
      <c r="Y145" s="66"/>
      <c r="Z145" s="66"/>
      <c r="AA145" s="66"/>
      <c r="AB145" s="66"/>
      <c r="AC145" s="80">
        <f>L_cham</f>
        <v>45215</v>
      </c>
      <c r="AD145" s="80">
        <f>L_Nop</f>
        <v>45217</v>
      </c>
    </row>
    <row r="146" spans="5:30" x14ac:dyDescent="0.3">
      <c r="E146" s="43">
        <v>136</v>
      </c>
      <c r="F146" s="81" t="s">
        <v>172</v>
      </c>
      <c r="G146" s="49" t="s">
        <v>200</v>
      </c>
      <c r="H146" s="65" t="s">
        <v>138</v>
      </c>
      <c r="I146" s="49">
        <v>2</v>
      </c>
      <c r="J146" s="49" t="s">
        <v>53</v>
      </c>
      <c r="K146" s="66"/>
      <c r="L146" s="70">
        <v>45215</v>
      </c>
      <c r="M146" s="49" t="str">
        <f>_Ngay</f>
        <v>(Thứ 2)</v>
      </c>
      <c r="N146" s="66" t="s">
        <v>57</v>
      </c>
      <c r="O146" s="49">
        <v>60</v>
      </c>
      <c r="P146" s="49"/>
      <c r="Q146" s="77"/>
      <c r="R146" s="66"/>
      <c r="S146" s="66"/>
      <c r="T146" s="66"/>
      <c r="U146" s="66"/>
      <c r="V146" s="66"/>
      <c r="W146" s="66"/>
      <c r="X146" s="66" t="s">
        <v>55</v>
      </c>
      <c r="Y146" s="66"/>
      <c r="Z146" s="66"/>
      <c r="AA146" s="66"/>
      <c r="AB146" s="66"/>
      <c r="AC146" s="80">
        <f>L_cham</f>
        <v>45215</v>
      </c>
      <c r="AD146" s="80">
        <f>L_Nop</f>
        <v>45217</v>
      </c>
    </row>
    <row r="147" spans="5:30" x14ac:dyDescent="0.3">
      <c r="E147" s="43">
        <v>137</v>
      </c>
      <c r="F147" s="81" t="s">
        <v>177</v>
      </c>
      <c r="G147" s="49" t="s">
        <v>201</v>
      </c>
      <c r="H147" s="65" t="s">
        <v>139</v>
      </c>
      <c r="I147" s="49">
        <v>4</v>
      </c>
      <c r="J147" s="49" t="s">
        <v>53</v>
      </c>
      <c r="K147" s="66"/>
      <c r="L147" s="70">
        <v>45215</v>
      </c>
      <c r="M147" s="49" t="str">
        <f>_Ngay</f>
        <v>(Thứ 2)</v>
      </c>
      <c r="N147" s="66" t="s">
        <v>57</v>
      </c>
      <c r="O147" s="49">
        <v>47</v>
      </c>
      <c r="P147" s="49"/>
      <c r="Q147" s="77"/>
      <c r="R147" s="66"/>
      <c r="S147" s="66"/>
      <c r="T147" s="66"/>
      <c r="U147" s="66"/>
      <c r="V147" s="66"/>
      <c r="W147" s="66" t="s">
        <v>55</v>
      </c>
      <c r="X147" s="66"/>
      <c r="Y147" s="66"/>
      <c r="Z147" s="66"/>
      <c r="AA147" s="66"/>
      <c r="AB147" s="66"/>
      <c r="AC147" s="80">
        <f>L_cham</f>
        <v>45215</v>
      </c>
      <c r="AD147" s="80">
        <f>L_Nop</f>
        <v>45217</v>
      </c>
    </row>
    <row r="148" spans="5:30" x14ac:dyDescent="0.3">
      <c r="E148" s="43">
        <v>138</v>
      </c>
      <c r="F148" s="81" t="s">
        <v>178</v>
      </c>
      <c r="G148" s="49" t="s">
        <v>201</v>
      </c>
      <c r="H148" s="65" t="s">
        <v>139</v>
      </c>
      <c r="I148" s="49">
        <v>4</v>
      </c>
      <c r="J148" s="49" t="s">
        <v>53</v>
      </c>
      <c r="K148" s="66"/>
      <c r="L148" s="70">
        <v>45215</v>
      </c>
      <c r="M148" s="49" t="str">
        <f>_Ngay</f>
        <v>(Thứ 2)</v>
      </c>
      <c r="N148" s="66" t="s">
        <v>57</v>
      </c>
      <c r="O148" s="49">
        <v>45</v>
      </c>
      <c r="P148" s="49"/>
      <c r="Q148" s="77"/>
      <c r="R148" s="66"/>
      <c r="S148" s="66"/>
      <c r="T148" s="66"/>
      <c r="U148" s="66"/>
      <c r="V148" s="66"/>
      <c r="W148" s="66" t="s">
        <v>55</v>
      </c>
      <c r="X148" s="66"/>
      <c r="Y148" s="66"/>
      <c r="Z148" s="66"/>
      <c r="AA148" s="66"/>
      <c r="AB148" s="66"/>
      <c r="AC148" s="80">
        <f>L_cham</f>
        <v>45215</v>
      </c>
      <c r="AD148" s="80">
        <f>L_Nop</f>
        <v>45217</v>
      </c>
    </row>
    <row r="149" spans="5:30" x14ac:dyDescent="0.3">
      <c r="E149" s="43">
        <v>139</v>
      </c>
      <c r="F149" s="81" t="s">
        <v>162</v>
      </c>
      <c r="G149" s="49" t="s">
        <v>205</v>
      </c>
      <c r="H149" s="65" t="s">
        <v>143</v>
      </c>
      <c r="I149" s="49">
        <v>3</v>
      </c>
      <c r="J149" s="49" t="s">
        <v>53</v>
      </c>
      <c r="K149" s="66"/>
      <c r="L149" s="70">
        <v>45216</v>
      </c>
      <c r="M149" s="49" t="str">
        <f>_Ngay</f>
        <v>(Thứ 3)</v>
      </c>
      <c r="N149" s="66" t="s">
        <v>54</v>
      </c>
      <c r="O149" s="49">
        <v>58</v>
      </c>
      <c r="P149" s="49"/>
      <c r="Q149" s="77"/>
      <c r="R149" s="66"/>
      <c r="S149" s="66"/>
      <c r="T149" s="66"/>
      <c r="U149" s="66"/>
      <c r="V149" s="66"/>
      <c r="W149" s="66"/>
      <c r="X149" s="66" t="s">
        <v>55</v>
      </c>
      <c r="Y149" s="66"/>
      <c r="Z149" s="66"/>
      <c r="AA149" s="66"/>
      <c r="AB149" s="66"/>
      <c r="AC149" s="80">
        <f>L_cham</f>
        <v>45216</v>
      </c>
      <c r="AD149" s="80">
        <f>L_Nop</f>
        <v>45218</v>
      </c>
    </row>
    <row r="150" spans="5:30" x14ac:dyDescent="0.3">
      <c r="E150" s="43">
        <v>140</v>
      </c>
      <c r="F150" s="81" t="s">
        <v>163</v>
      </c>
      <c r="G150" s="49" t="s">
        <v>205</v>
      </c>
      <c r="H150" s="65" t="s">
        <v>143</v>
      </c>
      <c r="I150" s="49">
        <v>3</v>
      </c>
      <c r="J150" s="49" t="s">
        <v>53</v>
      </c>
      <c r="K150" s="66"/>
      <c r="L150" s="70">
        <v>45216</v>
      </c>
      <c r="M150" s="49" t="str">
        <f>_Ngay</f>
        <v>(Thứ 3)</v>
      </c>
      <c r="N150" s="66" t="s">
        <v>54</v>
      </c>
      <c r="O150" s="49">
        <v>57</v>
      </c>
      <c r="P150" s="49"/>
      <c r="Q150" s="77"/>
      <c r="R150" s="66"/>
      <c r="S150" s="66"/>
      <c r="T150" s="66"/>
      <c r="U150" s="66"/>
      <c r="V150" s="66"/>
      <c r="W150" s="66"/>
      <c r="X150" s="66" t="s">
        <v>55</v>
      </c>
      <c r="Y150" s="66"/>
      <c r="Z150" s="66"/>
      <c r="AA150" s="66"/>
      <c r="AB150" s="66"/>
      <c r="AC150" s="80">
        <f>L_cham</f>
        <v>45216</v>
      </c>
      <c r="AD150" s="80">
        <f>L_Nop</f>
        <v>45218</v>
      </c>
    </row>
    <row r="151" spans="5:30" x14ac:dyDescent="0.3">
      <c r="E151" s="43">
        <v>141</v>
      </c>
      <c r="F151" s="81" t="s">
        <v>175</v>
      </c>
      <c r="G151" s="49" t="s">
        <v>200</v>
      </c>
      <c r="H151" s="65" t="s">
        <v>138</v>
      </c>
      <c r="I151" s="49">
        <v>2</v>
      </c>
      <c r="J151" s="49" t="s">
        <v>53</v>
      </c>
      <c r="K151" s="66"/>
      <c r="L151" s="70">
        <v>45216</v>
      </c>
      <c r="M151" s="49" t="str">
        <f>_Ngay</f>
        <v>(Thứ 3)</v>
      </c>
      <c r="N151" s="66" t="s">
        <v>57</v>
      </c>
      <c r="O151" s="49">
        <v>58</v>
      </c>
      <c r="P151" s="49"/>
      <c r="Q151" s="77"/>
      <c r="R151" s="66"/>
      <c r="S151" s="66"/>
      <c r="T151" s="66"/>
      <c r="U151" s="66"/>
      <c r="V151" s="66"/>
      <c r="W151" s="66"/>
      <c r="X151" s="66" t="s">
        <v>55</v>
      </c>
      <c r="Y151" s="66"/>
      <c r="Z151" s="66"/>
      <c r="AA151" s="66"/>
      <c r="AB151" s="66"/>
      <c r="AC151" s="80">
        <f>L_cham</f>
        <v>45216</v>
      </c>
      <c r="AD151" s="80">
        <f>L_Nop</f>
        <v>45218</v>
      </c>
    </row>
    <row r="152" spans="5:30" x14ac:dyDescent="0.3">
      <c r="E152" s="43">
        <v>142</v>
      </c>
      <c r="F152" s="81" t="s">
        <v>176</v>
      </c>
      <c r="G152" s="49" t="s">
        <v>200</v>
      </c>
      <c r="H152" s="65" t="s">
        <v>138</v>
      </c>
      <c r="I152" s="49">
        <v>2</v>
      </c>
      <c r="J152" s="49" t="s">
        <v>53</v>
      </c>
      <c r="K152" s="66"/>
      <c r="L152" s="70">
        <v>45216</v>
      </c>
      <c r="M152" s="49" t="str">
        <f>_Ngay</f>
        <v>(Thứ 3)</v>
      </c>
      <c r="N152" s="66" t="s">
        <v>57</v>
      </c>
      <c r="O152" s="49">
        <v>59</v>
      </c>
      <c r="P152" s="49"/>
      <c r="Q152" s="77"/>
      <c r="R152" s="66"/>
      <c r="S152" s="66"/>
      <c r="T152" s="66"/>
      <c r="U152" s="66"/>
      <c r="V152" s="66"/>
      <c r="W152" s="66"/>
      <c r="X152" s="66" t="s">
        <v>55</v>
      </c>
      <c r="Y152" s="66"/>
      <c r="Z152" s="66"/>
      <c r="AA152" s="66"/>
      <c r="AB152" s="66"/>
      <c r="AC152" s="80">
        <f>L_cham</f>
        <v>45216</v>
      </c>
      <c r="AD152" s="80">
        <f>L_Nop</f>
        <v>45218</v>
      </c>
    </row>
    <row r="153" spans="5:30" x14ac:dyDescent="0.3">
      <c r="E153" s="43">
        <v>143</v>
      </c>
      <c r="F153" s="81" t="s">
        <v>160</v>
      </c>
      <c r="G153" s="49" t="s">
        <v>205</v>
      </c>
      <c r="H153" s="65" t="s">
        <v>143</v>
      </c>
      <c r="I153" s="49">
        <v>3</v>
      </c>
      <c r="J153" s="49" t="s">
        <v>53</v>
      </c>
      <c r="K153" s="66"/>
      <c r="L153" s="70">
        <v>45216</v>
      </c>
      <c r="M153" s="49" t="str">
        <f>_Ngay</f>
        <v>(Thứ 3)</v>
      </c>
      <c r="N153" s="66" t="s">
        <v>57</v>
      </c>
      <c r="O153" s="49">
        <v>59</v>
      </c>
      <c r="P153" s="49"/>
      <c r="Q153" s="77"/>
      <c r="R153" s="66"/>
      <c r="S153" s="66"/>
      <c r="T153" s="66"/>
      <c r="U153" s="66"/>
      <c r="V153" s="66"/>
      <c r="W153" s="66"/>
      <c r="X153" s="66" t="s">
        <v>55</v>
      </c>
      <c r="Y153" s="66"/>
      <c r="Z153" s="66"/>
      <c r="AA153" s="66"/>
      <c r="AB153" s="66"/>
      <c r="AC153" s="80">
        <f>L_cham</f>
        <v>45216</v>
      </c>
      <c r="AD153" s="80">
        <f>L_Nop</f>
        <v>45218</v>
      </c>
    </row>
    <row r="154" spans="5:30" x14ac:dyDescent="0.3">
      <c r="E154" s="43">
        <v>144</v>
      </c>
      <c r="F154" s="81" t="s">
        <v>161</v>
      </c>
      <c r="G154" s="49" t="s">
        <v>205</v>
      </c>
      <c r="H154" s="65" t="s">
        <v>143</v>
      </c>
      <c r="I154" s="49">
        <v>3</v>
      </c>
      <c r="J154" s="49" t="s">
        <v>53</v>
      </c>
      <c r="K154" s="66"/>
      <c r="L154" s="70">
        <v>45216</v>
      </c>
      <c r="M154" s="49" t="str">
        <f>_Ngay</f>
        <v>(Thứ 3)</v>
      </c>
      <c r="N154" s="66" t="s">
        <v>57</v>
      </c>
      <c r="O154" s="49">
        <v>59</v>
      </c>
      <c r="P154" s="49"/>
      <c r="Q154" s="77"/>
      <c r="R154" s="66"/>
      <c r="S154" s="66"/>
      <c r="T154" s="66"/>
      <c r="U154" s="66"/>
      <c r="V154" s="66"/>
      <c r="W154" s="66"/>
      <c r="X154" s="66" t="s">
        <v>55</v>
      </c>
      <c r="Y154" s="66"/>
      <c r="Z154" s="66"/>
      <c r="AA154" s="66"/>
      <c r="AB154" s="66"/>
      <c r="AC154" s="80">
        <f>L_cham</f>
        <v>45216</v>
      </c>
      <c r="AD154" s="80">
        <f>L_Nop</f>
        <v>45218</v>
      </c>
    </row>
    <row r="155" spans="5:30" x14ac:dyDescent="0.3">
      <c r="E155" s="43">
        <v>145</v>
      </c>
      <c r="F155" s="81" t="s">
        <v>149</v>
      </c>
      <c r="G155" s="49" t="s">
        <v>205</v>
      </c>
      <c r="H155" s="65" t="s">
        <v>143</v>
      </c>
      <c r="I155" s="49">
        <v>3</v>
      </c>
      <c r="J155" s="49" t="s">
        <v>53</v>
      </c>
      <c r="K155" s="66"/>
      <c r="L155" s="70">
        <v>45217</v>
      </c>
      <c r="M155" s="49" t="str">
        <f>_Ngay</f>
        <v>(Thứ 4)</v>
      </c>
      <c r="N155" s="66" t="s">
        <v>54</v>
      </c>
      <c r="O155" s="49">
        <v>53</v>
      </c>
      <c r="P155" s="49"/>
      <c r="Q155" s="77"/>
      <c r="R155" s="66"/>
      <c r="S155" s="66"/>
      <c r="T155" s="66"/>
      <c r="U155" s="66"/>
      <c r="V155" s="66"/>
      <c r="W155" s="66"/>
      <c r="X155" s="66" t="s">
        <v>55</v>
      </c>
      <c r="Y155" s="66"/>
      <c r="Z155" s="66"/>
      <c r="AA155" s="66"/>
      <c r="AB155" s="66"/>
      <c r="AC155" s="80">
        <f>L_cham</f>
        <v>45217</v>
      </c>
      <c r="AD155" s="80">
        <f>L_Nop</f>
        <v>45219</v>
      </c>
    </row>
    <row r="156" spans="5:30" x14ac:dyDescent="0.3">
      <c r="E156" s="43">
        <v>146</v>
      </c>
      <c r="F156" s="81" t="s">
        <v>150</v>
      </c>
      <c r="G156" s="49" t="s">
        <v>205</v>
      </c>
      <c r="H156" s="65" t="s">
        <v>143</v>
      </c>
      <c r="I156" s="49">
        <v>3</v>
      </c>
      <c r="J156" s="49" t="s">
        <v>53</v>
      </c>
      <c r="K156" s="66"/>
      <c r="L156" s="70">
        <v>45217</v>
      </c>
      <c r="M156" s="49" t="str">
        <f>_Ngay</f>
        <v>(Thứ 4)</v>
      </c>
      <c r="N156" s="66" t="s">
        <v>54</v>
      </c>
      <c r="O156" s="49">
        <v>51</v>
      </c>
      <c r="P156" s="49"/>
      <c r="Q156" s="77"/>
      <c r="R156" s="66"/>
      <c r="S156" s="66"/>
      <c r="T156" s="66"/>
      <c r="U156" s="66"/>
      <c r="V156" s="66"/>
      <c r="W156" s="66"/>
      <c r="X156" s="66" t="s">
        <v>55</v>
      </c>
      <c r="Y156" s="66"/>
      <c r="Z156" s="66"/>
      <c r="AA156" s="66"/>
      <c r="AB156" s="66"/>
      <c r="AC156" s="80">
        <f>L_cham</f>
        <v>45217</v>
      </c>
      <c r="AD156" s="80">
        <f>L_Nop</f>
        <v>45219</v>
      </c>
    </row>
    <row r="157" spans="5:30" x14ac:dyDescent="0.3">
      <c r="E157" s="43">
        <v>147</v>
      </c>
      <c r="F157" s="81" t="s">
        <v>169</v>
      </c>
      <c r="G157" s="49" t="s">
        <v>206</v>
      </c>
      <c r="H157" s="65" t="s">
        <v>144</v>
      </c>
      <c r="I157" s="49">
        <v>2</v>
      </c>
      <c r="J157" s="49" t="s">
        <v>53</v>
      </c>
      <c r="K157" s="66"/>
      <c r="L157" s="70">
        <v>45217</v>
      </c>
      <c r="M157" s="49" t="str">
        <f>_Ngay</f>
        <v>(Thứ 4)</v>
      </c>
      <c r="N157" s="66" t="s">
        <v>57</v>
      </c>
      <c r="O157" s="49">
        <v>49</v>
      </c>
      <c r="P157" s="49"/>
      <c r="Q157" s="77"/>
      <c r="R157" s="66"/>
      <c r="S157" s="66"/>
      <c r="T157" s="66"/>
      <c r="U157" s="66"/>
      <c r="V157" s="66"/>
      <c r="W157" s="66" t="s">
        <v>55</v>
      </c>
      <c r="X157" s="66"/>
      <c r="Y157" s="66"/>
      <c r="Z157" s="66"/>
      <c r="AA157" s="66"/>
      <c r="AB157" s="66"/>
      <c r="AC157" s="80">
        <f>L_cham</f>
        <v>45217</v>
      </c>
      <c r="AD157" s="80">
        <f>L_Nop</f>
        <v>45219</v>
      </c>
    </row>
    <row r="158" spans="5:30" x14ac:dyDescent="0.3">
      <c r="E158" s="43">
        <v>148</v>
      </c>
      <c r="F158" s="81" t="s">
        <v>170</v>
      </c>
      <c r="G158" s="49" t="s">
        <v>206</v>
      </c>
      <c r="H158" s="65" t="s">
        <v>144</v>
      </c>
      <c r="I158" s="49">
        <v>2</v>
      </c>
      <c r="J158" s="49" t="s">
        <v>53</v>
      </c>
      <c r="K158" s="66"/>
      <c r="L158" s="70">
        <v>45217</v>
      </c>
      <c r="M158" s="49" t="str">
        <f>_Ngay</f>
        <v>(Thứ 4)</v>
      </c>
      <c r="N158" s="66" t="s">
        <v>57</v>
      </c>
      <c r="O158" s="49">
        <v>57</v>
      </c>
      <c r="P158" s="49"/>
      <c r="Q158" s="77"/>
      <c r="R158" s="66"/>
      <c r="S158" s="66"/>
      <c r="T158" s="66"/>
      <c r="U158" s="66"/>
      <c r="V158" s="66"/>
      <c r="W158" s="66" t="s">
        <v>55</v>
      </c>
      <c r="X158" s="66"/>
      <c r="Y158" s="66"/>
      <c r="Z158" s="66"/>
      <c r="AA158" s="66"/>
      <c r="AB158" s="66"/>
      <c r="AC158" s="80">
        <f>L_cham</f>
        <v>45217</v>
      </c>
      <c r="AD158" s="80">
        <f>L_Nop</f>
        <v>45219</v>
      </c>
    </row>
    <row r="159" spans="5:30" x14ac:dyDescent="0.3">
      <c r="E159" s="43">
        <v>149</v>
      </c>
      <c r="F159" s="81" t="s">
        <v>167</v>
      </c>
      <c r="G159" s="49" t="s">
        <v>205</v>
      </c>
      <c r="H159" s="65" t="s">
        <v>143</v>
      </c>
      <c r="I159" s="49">
        <v>3</v>
      </c>
      <c r="J159" s="49" t="s">
        <v>53</v>
      </c>
      <c r="K159" s="66"/>
      <c r="L159" s="70">
        <v>45217</v>
      </c>
      <c r="M159" s="49" t="str">
        <f>_Ngay</f>
        <v>(Thứ 4)</v>
      </c>
      <c r="N159" s="66" t="s">
        <v>57</v>
      </c>
      <c r="O159" s="49">
        <v>61</v>
      </c>
      <c r="P159" s="49"/>
      <c r="Q159" s="77"/>
      <c r="R159" s="66"/>
      <c r="S159" s="66"/>
      <c r="T159" s="66"/>
      <c r="U159" s="66"/>
      <c r="V159" s="66"/>
      <c r="W159" s="66"/>
      <c r="X159" s="66" t="s">
        <v>55</v>
      </c>
      <c r="Y159" s="66"/>
      <c r="Z159" s="66"/>
      <c r="AA159" s="66"/>
      <c r="AB159" s="66"/>
      <c r="AC159" s="80">
        <f>L_cham</f>
        <v>45217</v>
      </c>
      <c r="AD159" s="80">
        <f>L_Nop</f>
        <v>45219</v>
      </c>
    </row>
    <row r="160" spans="5:30" x14ac:dyDescent="0.3">
      <c r="E160" s="43">
        <v>150</v>
      </c>
      <c r="F160" s="81" t="s">
        <v>168</v>
      </c>
      <c r="G160" s="49" t="s">
        <v>205</v>
      </c>
      <c r="H160" s="65" t="s">
        <v>143</v>
      </c>
      <c r="I160" s="49">
        <v>3</v>
      </c>
      <c r="J160" s="49" t="s">
        <v>53</v>
      </c>
      <c r="K160" s="66"/>
      <c r="L160" s="70">
        <v>45217</v>
      </c>
      <c r="M160" s="49" t="str">
        <f>_Ngay</f>
        <v>(Thứ 4)</v>
      </c>
      <c r="N160" s="66" t="s">
        <v>57</v>
      </c>
      <c r="O160" s="49">
        <v>57</v>
      </c>
      <c r="P160" s="49"/>
      <c r="Q160" s="77"/>
      <c r="R160" s="66"/>
      <c r="S160" s="66"/>
      <c r="T160" s="66"/>
      <c r="U160" s="66"/>
      <c r="V160" s="66"/>
      <c r="W160" s="66"/>
      <c r="X160" s="66" t="s">
        <v>55</v>
      </c>
      <c r="Y160" s="66"/>
      <c r="Z160" s="66"/>
      <c r="AA160" s="66"/>
      <c r="AB160" s="66"/>
      <c r="AC160" s="80">
        <f>L_cham</f>
        <v>45217</v>
      </c>
      <c r="AD160" s="80">
        <f>L_Nop</f>
        <v>45219</v>
      </c>
    </row>
    <row r="161" spans="5:30" x14ac:dyDescent="0.3">
      <c r="E161" s="43">
        <v>151</v>
      </c>
      <c r="F161" s="81" t="s">
        <v>156</v>
      </c>
      <c r="G161" s="49" t="s">
        <v>207</v>
      </c>
      <c r="H161" s="65" t="s">
        <v>145</v>
      </c>
      <c r="I161" s="49">
        <v>3</v>
      </c>
      <c r="J161" s="49" t="s">
        <v>53</v>
      </c>
      <c r="K161" s="66"/>
      <c r="L161" s="70">
        <v>45218</v>
      </c>
      <c r="M161" s="49" t="str">
        <f>_Ngay</f>
        <v>(Thứ 5)</v>
      </c>
      <c r="N161" s="66" t="s">
        <v>54</v>
      </c>
      <c r="O161" s="49">
        <v>48</v>
      </c>
      <c r="P161" s="49"/>
      <c r="Q161" s="77"/>
      <c r="R161" s="66"/>
      <c r="S161" s="66"/>
      <c r="T161" s="66"/>
      <c r="U161" s="66"/>
      <c r="V161" s="66"/>
      <c r="W161" s="66"/>
      <c r="X161" s="66" t="s">
        <v>55</v>
      </c>
      <c r="Y161" s="66"/>
      <c r="Z161" s="66"/>
      <c r="AA161" s="66"/>
      <c r="AB161" s="66"/>
      <c r="AC161" s="80">
        <f>L_cham</f>
        <v>45218</v>
      </c>
      <c r="AD161" s="80">
        <f>L_Nop</f>
        <v>45220</v>
      </c>
    </row>
    <row r="162" spans="5:30" x14ac:dyDescent="0.3">
      <c r="E162" s="43">
        <v>152</v>
      </c>
      <c r="F162" s="81" t="s">
        <v>159</v>
      </c>
      <c r="G162" s="49" t="s">
        <v>208</v>
      </c>
      <c r="H162" s="65" t="s">
        <v>146</v>
      </c>
      <c r="I162" s="49">
        <v>3</v>
      </c>
      <c r="J162" s="49" t="s">
        <v>53</v>
      </c>
      <c r="K162" s="66"/>
      <c r="L162" s="70">
        <v>45218</v>
      </c>
      <c r="M162" s="49" t="str">
        <f>_Ngay</f>
        <v>(Thứ 5)</v>
      </c>
      <c r="N162" s="66" t="s">
        <v>54</v>
      </c>
      <c r="O162" s="49">
        <v>54</v>
      </c>
      <c r="P162" s="49"/>
      <c r="Q162" s="77"/>
      <c r="R162" s="66"/>
      <c r="S162" s="66"/>
      <c r="T162" s="66"/>
      <c r="U162" s="66"/>
      <c r="V162" s="66"/>
      <c r="W162" s="66"/>
      <c r="X162" s="66"/>
      <c r="Y162" s="66" t="s">
        <v>55</v>
      </c>
      <c r="Z162" s="66"/>
      <c r="AA162" s="66"/>
      <c r="AB162" s="66"/>
      <c r="AC162" s="80">
        <f>L_cham</f>
        <v>45218</v>
      </c>
      <c r="AD162" s="80">
        <f>L_Nop</f>
        <v>45220</v>
      </c>
    </row>
    <row r="163" spans="5:30" x14ac:dyDescent="0.3">
      <c r="E163" s="43">
        <v>153</v>
      </c>
      <c r="F163" s="81" t="s">
        <v>171</v>
      </c>
      <c r="G163" s="49" t="s">
        <v>208</v>
      </c>
      <c r="H163" s="65" t="s">
        <v>146</v>
      </c>
      <c r="I163" s="49">
        <v>3</v>
      </c>
      <c r="J163" s="49" t="s">
        <v>53</v>
      </c>
      <c r="K163" s="66"/>
      <c r="L163" s="70">
        <v>45218</v>
      </c>
      <c r="M163" s="49" t="str">
        <f>_Ngay</f>
        <v>(Thứ 5)</v>
      </c>
      <c r="N163" s="66" t="s">
        <v>54</v>
      </c>
      <c r="O163" s="49">
        <v>57</v>
      </c>
      <c r="P163" s="49"/>
      <c r="Q163" s="77"/>
      <c r="R163" s="66"/>
      <c r="S163" s="66"/>
      <c r="T163" s="66"/>
      <c r="U163" s="66"/>
      <c r="V163" s="66"/>
      <c r="W163" s="66"/>
      <c r="X163" s="66"/>
      <c r="Y163" s="66" t="s">
        <v>55</v>
      </c>
      <c r="Z163" s="66"/>
      <c r="AA163" s="66"/>
      <c r="AB163" s="66"/>
      <c r="AC163" s="80">
        <f>L_cham</f>
        <v>45218</v>
      </c>
      <c r="AD163" s="80">
        <f>L_Nop</f>
        <v>45220</v>
      </c>
    </row>
    <row r="164" spans="5:30" x14ac:dyDescent="0.3">
      <c r="E164" s="43">
        <v>154</v>
      </c>
      <c r="F164" s="81" t="s">
        <v>162</v>
      </c>
      <c r="G164" s="49" t="s">
        <v>209</v>
      </c>
      <c r="H164" s="65" t="s">
        <v>147</v>
      </c>
      <c r="I164" s="49">
        <v>3</v>
      </c>
      <c r="J164" s="49" t="s">
        <v>53</v>
      </c>
      <c r="K164" s="66"/>
      <c r="L164" s="70">
        <v>45218</v>
      </c>
      <c r="M164" s="49" t="str">
        <f>_Ngay</f>
        <v>(Thứ 5)</v>
      </c>
      <c r="N164" s="66" t="s">
        <v>54</v>
      </c>
      <c r="O164" s="49">
        <v>58</v>
      </c>
      <c r="P164" s="49"/>
      <c r="Q164" s="77"/>
      <c r="R164" s="66"/>
      <c r="S164" s="66"/>
      <c r="T164" s="66"/>
      <c r="U164" s="66"/>
      <c r="V164" s="66"/>
      <c r="W164" s="66"/>
      <c r="X164" s="66" t="s">
        <v>55</v>
      </c>
      <c r="Y164" s="66"/>
      <c r="Z164" s="66"/>
      <c r="AA164" s="66"/>
      <c r="AB164" s="66"/>
      <c r="AC164" s="80">
        <f>L_cham</f>
        <v>45218</v>
      </c>
      <c r="AD164" s="80">
        <f>L_Nop</f>
        <v>45220</v>
      </c>
    </row>
    <row r="165" spans="5:30" x14ac:dyDescent="0.3">
      <c r="E165" s="43">
        <v>155</v>
      </c>
      <c r="F165" s="81" t="s">
        <v>163</v>
      </c>
      <c r="G165" s="49" t="s">
        <v>209</v>
      </c>
      <c r="H165" s="65" t="s">
        <v>147</v>
      </c>
      <c r="I165" s="49">
        <v>3</v>
      </c>
      <c r="J165" s="49" t="s">
        <v>53</v>
      </c>
      <c r="K165" s="66"/>
      <c r="L165" s="70">
        <v>45218</v>
      </c>
      <c r="M165" s="49" t="str">
        <f>_Ngay</f>
        <v>(Thứ 5)</v>
      </c>
      <c r="N165" s="66" t="s">
        <v>54</v>
      </c>
      <c r="O165" s="49">
        <v>57</v>
      </c>
      <c r="P165" s="49"/>
      <c r="Q165" s="77"/>
      <c r="R165" s="66"/>
      <c r="S165" s="66"/>
      <c r="T165" s="66"/>
      <c r="U165" s="66"/>
      <c r="V165" s="66"/>
      <c r="W165" s="66"/>
      <c r="X165" s="66" t="s">
        <v>55</v>
      </c>
      <c r="Y165" s="66"/>
      <c r="Z165" s="66"/>
      <c r="AA165" s="66"/>
      <c r="AB165" s="66"/>
      <c r="AC165" s="80">
        <f>L_cham</f>
        <v>45218</v>
      </c>
      <c r="AD165" s="80">
        <f>L_Nop</f>
        <v>45220</v>
      </c>
    </row>
    <row r="166" spans="5:30" x14ac:dyDescent="0.3">
      <c r="E166" s="43">
        <v>156</v>
      </c>
      <c r="F166" s="81" t="s">
        <v>218</v>
      </c>
      <c r="G166" s="49" t="s">
        <v>226</v>
      </c>
      <c r="H166" s="65" t="s">
        <v>222</v>
      </c>
      <c r="I166" s="49">
        <v>4</v>
      </c>
      <c r="J166" s="49" t="s">
        <v>53</v>
      </c>
      <c r="K166" s="66"/>
      <c r="L166" s="70">
        <v>45218</v>
      </c>
      <c r="M166" s="49" t="str">
        <f>_Ngay</f>
        <v>(Thứ 5)</v>
      </c>
      <c r="N166" s="66" t="s">
        <v>54</v>
      </c>
      <c r="O166" s="49">
        <v>64</v>
      </c>
      <c r="P166" s="49"/>
      <c r="Q166" s="77"/>
      <c r="R166" s="66"/>
      <c r="S166" s="66"/>
      <c r="T166" s="66"/>
      <c r="U166" s="66"/>
      <c r="V166" s="66"/>
      <c r="W166" s="66" t="s">
        <v>55</v>
      </c>
      <c r="X166" s="66"/>
      <c r="Y166" s="66"/>
      <c r="Z166" s="66"/>
      <c r="AA166" s="66"/>
      <c r="AB166" s="66"/>
      <c r="AC166" s="80">
        <f>L_cham</f>
        <v>45218</v>
      </c>
      <c r="AD166" s="80">
        <f>L_Nop</f>
        <v>45220</v>
      </c>
    </row>
    <row r="167" spans="5:30" x14ac:dyDescent="0.3">
      <c r="E167" s="43">
        <v>157</v>
      </c>
      <c r="F167" s="81" t="s">
        <v>151</v>
      </c>
      <c r="G167" s="49" t="s">
        <v>207</v>
      </c>
      <c r="H167" s="65" t="s">
        <v>145</v>
      </c>
      <c r="I167" s="49">
        <v>3</v>
      </c>
      <c r="J167" s="49" t="s">
        <v>53</v>
      </c>
      <c r="K167" s="66"/>
      <c r="L167" s="70">
        <v>45218</v>
      </c>
      <c r="M167" s="49" t="str">
        <f>_Ngay</f>
        <v>(Thứ 5)</v>
      </c>
      <c r="N167" s="66" t="s">
        <v>57</v>
      </c>
      <c r="O167" s="49">
        <v>51</v>
      </c>
      <c r="P167" s="49"/>
      <c r="Q167" s="77"/>
      <c r="R167" s="66"/>
      <c r="S167" s="66"/>
      <c r="T167" s="66"/>
      <c r="U167" s="66"/>
      <c r="V167" s="66"/>
      <c r="W167" s="66"/>
      <c r="X167" s="66" t="s">
        <v>55</v>
      </c>
      <c r="Y167" s="66"/>
      <c r="Z167" s="66"/>
      <c r="AA167" s="66"/>
      <c r="AB167" s="66"/>
      <c r="AC167" s="80">
        <f>L_cham</f>
        <v>45218</v>
      </c>
      <c r="AD167" s="80">
        <f>L_Nop</f>
        <v>45220</v>
      </c>
    </row>
    <row r="168" spans="5:30" x14ac:dyDescent="0.3">
      <c r="E168" s="43">
        <v>158</v>
      </c>
      <c r="F168" s="81" t="s">
        <v>152</v>
      </c>
      <c r="G168" s="49" t="s">
        <v>207</v>
      </c>
      <c r="H168" s="65" t="s">
        <v>145</v>
      </c>
      <c r="I168" s="49">
        <v>3</v>
      </c>
      <c r="J168" s="49" t="s">
        <v>53</v>
      </c>
      <c r="K168" s="66"/>
      <c r="L168" s="70">
        <v>45218</v>
      </c>
      <c r="M168" s="49" t="str">
        <f>_Ngay</f>
        <v>(Thứ 5)</v>
      </c>
      <c r="N168" s="66" t="s">
        <v>57</v>
      </c>
      <c r="O168" s="49">
        <v>52</v>
      </c>
      <c r="P168" s="49"/>
      <c r="Q168" s="77"/>
      <c r="R168" s="66"/>
      <c r="S168" s="66"/>
      <c r="T168" s="66"/>
      <c r="U168" s="66"/>
      <c r="V168" s="66"/>
      <c r="W168" s="66"/>
      <c r="X168" s="66" t="s">
        <v>55</v>
      </c>
      <c r="Y168" s="66"/>
      <c r="Z168" s="66"/>
      <c r="AA168" s="66"/>
      <c r="AB168" s="66"/>
      <c r="AC168" s="80">
        <f>L_cham</f>
        <v>45218</v>
      </c>
      <c r="AD168" s="80">
        <f>L_Nop</f>
        <v>45220</v>
      </c>
    </row>
    <row r="169" spans="5:30" x14ac:dyDescent="0.3">
      <c r="E169" s="43">
        <v>159</v>
      </c>
      <c r="F169" s="81" t="s">
        <v>157</v>
      </c>
      <c r="G169" s="49" t="s">
        <v>208</v>
      </c>
      <c r="H169" s="65" t="s">
        <v>146</v>
      </c>
      <c r="I169" s="49">
        <v>3</v>
      </c>
      <c r="J169" s="49" t="s">
        <v>53</v>
      </c>
      <c r="K169" s="66"/>
      <c r="L169" s="70">
        <v>45218</v>
      </c>
      <c r="M169" s="49" t="str">
        <f>_Ngay</f>
        <v>(Thứ 5)</v>
      </c>
      <c r="N169" s="66" t="s">
        <v>57</v>
      </c>
      <c r="O169" s="49">
        <v>57</v>
      </c>
      <c r="P169" s="49"/>
      <c r="Q169" s="77"/>
      <c r="R169" s="66"/>
      <c r="S169" s="66"/>
      <c r="T169" s="66"/>
      <c r="U169" s="66"/>
      <c r="V169" s="66"/>
      <c r="W169" s="66"/>
      <c r="X169" s="66"/>
      <c r="Y169" s="66" t="s">
        <v>55</v>
      </c>
      <c r="Z169" s="66"/>
      <c r="AA169" s="66"/>
      <c r="AB169" s="66"/>
      <c r="AC169" s="80">
        <f>L_cham</f>
        <v>45218</v>
      </c>
      <c r="AD169" s="80">
        <f>L_Nop</f>
        <v>45220</v>
      </c>
    </row>
    <row r="170" spans="5:30" x14ac:dyDescent="0.3">
      <c r="E170" s="43">
        <v>160</v>
      </c>
      <c r="F170" s="81" t="s">
        <v>158</v>
      </c>
      <c r="G170" s="49" t="s">
        <v>208</v>
      </c>
      <c r="H170" s="65" t="s">
        <v>146</v>
      </c>
      <c r="I170" s="49">
        <v>3</v>
      </c>
      <c r="J170" s="49" t="s">
        <v>53</v>
      </c>
      <c r="K170" s="66"/>
      <c r="L170" s="70">
        <v>45218</v>
      </c>
      <c r="M170" s="49" t="str">
        <f>_Ngay</f>
        <v>(Thứ 5)</v>
      </c>
      <c r="N170" s="66" t="s">
        <v>57</v>
      </c>
      <c r="O170" s="49">
        <v>59</v>
      </c>
      <c r="P170" s="49"/>
      <c r="Q170" s="77"/>
      <c r="R170" s="66"/>
      <c r="S170" s="66"/>
      <c r="T170" s="66"/>
      <c r="U170" s="66"/>
      <c r="V170" s="66"/>
      <c r="W170" s="66"/>
      <c r="X170" s="66"/>
      <c r="Y170" s="66" t="s">
        <v>55</v>
      </c>
      <c r="Z170" s="66"/>
      <c r="AA170" s="66"/>
      <c r="AB170" s="66"/>
      <c r="AC170" s="80">
        <f>L_cham</f>
        <v>45218</v>
      </c>
      <c r="AD170" s="80">
        <f>L_Nop</f>
        <v>45220</v>
      </c>
    </row>
    <row r="171" spans="5:30" x14ac:dyDescent="0.3">
      <c r="E171" s="43">
        <v>161</v>
      </c>
      <c r="F171" s="81" t="s">
        <v>160</v>
      </c>
      <c r="G171" s="49" t="s">
        <v>209</v>
      </c>
      <c r="H171" s="65" t="s">
        <v>147</v>
      </c>
      <c r="I171" s="49">
        <v>3</v>
      </c>
      <c r="J171" s="49" t="s">
        <v>53</v>
      </c>
      <c r="K171" s="66"/>
      <c r="L171" s="70">
        <v>45218</v>
      </c>
      <c r="M171" s="49" t="str">
        <f>_Ngay</f>
        <v>(Thứ 5)</v>
      </c>
      <c r="N171" s="66" t="s">
        <v>57</v>
      </c>
      <c r="O171" s="49">
        <v>60</v>
      </c>
      <c r="P171" s="49"/>
      <c r="Q171" s="77"/>
      <c r="R171" s="66"/>
      <c r="S171" s="66"/>
      <c r="T171" s="66"/>
      <c r="U171" s="66"/>
      <c r="V171" s="66"/>
      <c r="W171" s="66"/>
      <c r="X171" s="66" t="s">
        <v>55</v>
      </c>
      <c r="Y171" s="66"/>
      <c r="Z171" s="66"/>
      <c r="AA171" s="66"/>
      <c r="AB171" s="66"/>
      <c r="AC171" s="80">
        <f>L_cham</f>
        <v>45218</v>
      </c>
      <c r="AD171" s="80">
        <f>L_Nop</f>
        <v>45220</v>
      </c>
    </row>
    <row r="172" spans="5:30" x14ac:dyDescent="0.3">
      <c r="E172" s="43">
        <v>162</v>
      </c>
      <c r="F172" s="81" t="s">
        <v>161</v>
      </c>
      <c r="G172" s="49" t="s">
        <v>209</v>
      </c>
      <c r="H172" s="65" t="s">
        <v>147</v>
      </c>
      <c r="I172" s="49">
        <v>3</v>
      </c>
      <c r="J172" s="49" t="s">
        <v>53</v>
      </c>
      <c r="K172" s="66"/>
      <c r="L172" s="70">
        <v>45218</v>
      </c>
      <c r="M172" s="49" t="str">
        <f>_Ngay</f>
        <v>(Thứ 5)</v>
      </c>
      <c r="N172" s="66" t="s">
        <v>57</v>
      </c>
      <c r="O172" s="49">
        <v>59</v>
      </c>
      <c r="P172" s="49"/>
      <c r="Q172" s="77"/>
      <c r="R172" s="66"/>
      <c r="S172" s="66"/>
      <c r="T172" s="66"/>
      <c r="U172" s="66"/>
      <c r="V172" s="66"/>
      <c r="W172" s="66"/>
      <c r="X172" s="66" t="s">
        <v>55</v>
      </c>
      <c r="Y172" s="66"/>
      <c r="Z172" s="66"/>
      <c r="AA172" s="66"/>
      <c r="AB172" s="66"/>
      <c r="AC172" s="80">
        <f>L_cham</f>
        <v>45218</v>
      </c>
      <c r="AD172" s="80">
        <f>L_Nop</f>
        <v>45220</v>
      </c>
    </row>
    <row r="173" spans="5:30" x14ac:dyDescent="0.3">
      <c r="E173" s="43">
        <v>163</v>
      </c>
      <c r="F173" s="81" t="s">
        <v>216</v>
      </c>
      <c r="G173" s="49" t="s">
        <v>226</v>
      </c>
      <c r="H173" s="65" t="s">
        <v>222</v>
      </c>
      <c r="I173" s="49">
        <v>4</v>
      </c>
      <c r="J173" s="49" t="s">
        <v>53</v>
      </c>
      <c r="K173" s="66"/>
      <c r="L173" s="70">
        <v>45218</v>
      </c>
      <c r="M173" s="49" t="str">
        <f>_Ngay</f>
        <v>(Thứ 5)</v>
      </c>
      <c r="N173" s="66" t="s">
        <v>57</v>
      </c>
      <c r="O173" s="49">
        <v>64</v>
      </c>
      <c r="P173" s="49"/>
      <c r="Q173" s="77"/>
      <c r="R173" s="66"/>
      <c r="S173" s="66"/>
      <c r="T173" s="66"/>
      <c r="U173" s="66"/>
      <c r="V173" s="66"/>
      <c r="W173" s="66" t="s">
        <v>55</v>
      </c>
      <c r="X173" s="66"/>
      <c r="Y173" s="66"/>
      <c r="Z173" s="66"/>
      <c r="AA173" s="66"/>
      <c r="AB173" s="66"/>
      <c r="AC173" s="80">
        <f>L_cham</f>
        <v>45218</v>
      </c>
      <c r="AD173" s="80">
        <f>L_Nop</f>
        <v>45220</v>
      </c>
    </row>
    <row r="174" spans="5:30" x14ac:dyDescent="0.3">
      <c r="E174" s="43">
        <v>164</v>
      </c>
      <c r="F174" s="81" t="s">
        <v>217</v>
      </c>
      <c r="G174" s="49" t="s">
        <v>226</v>
      </c>
      <c r="H174" s="65" t="s">
        <v>222</v>
      </c>
      <c r="I174" s="49">
        <v>4</v>
      </c>
      <c r="J174" s="49" t="s">
        <v>53</v>
      </c>
      <c r="K174" s="66"/>
      <c r="L174" s="70">
        <v>45218</v>
      </c>
      <c r="M174" s="49" t="str">
        <f>_Ngay</f>
        <v>(Thứ 5)</v>
      </c>
      <c r="N174" s="66" t="s">
        <v>57</v>
      </c>
      <c r="O174" s="49">
        <v>61</v>
      </c>
      <c r="P174" s="49"/>
      <c r="Q174" s="77"/>
      <c r="R174" s="66"/>
      <c r="S174" s="66"/>
      <c r="T174" s="66"/>
      <c r="U174" s="66"/>
      <c r="V174" s="66"/>
      <c r="W174" s="66" t="s">
        <v>55</v>
      </c>
      <c r="X174" s="66"/>
      <c r="Y174" s="66"/>
      <c r="Z174" s="66"/>
      <c r="AA174" s="66"/>
      <c r="AB174" s="66"/>
      <c r="AC174" s="80">
        <f>L_cham</f>
        <v>45218</v>
      </c>
      <c r="AD174" s="80">
        <f>L_Nop</f>
        <v>45220</v>
      </c>
    </row>
    <row r="175" spans="5:30" x14ac:dyDescent="0.3">
      <c r="E175" s="43">
        <v>165</v>
      </c>
      <c r="F175" s="81" t="s">
        <v>174</v>
      </c>
      <c r="G175" s="49" t="s">
        <v>208</v>
      </c>
      <c r="H175" s="65" t="s">
        <v>146</v>
      </c>
      <c r="I175" s="49">
        <v>3</v>
      </c>
      <c r="J175" s="49" t="s">
        <v>53</v>
      </c>
      <c r="K175" s="66"/>
      <c r="L175" s="70">
        <v>45219</v>
      </c>
      <c r="M175" s="49" t="str">
        <f>_Ngay</f>
        <v>(Thứ 6)</v>
      </c>
      <c r="N175" s="66" t="s">
        <v>54</v>
      </c>
      <c r="O175" s="49">
        <v>57</v>
      </c>
      <c r="P175" s="49"/>
      <c r="Q175" s="77"/>
      <c r="R175" s="66"/>
      <c r="S175" s="66"/>
      <c r="T175" s="66"/>
      <c r="U175" s="66"/>
      <c r="V175" s="66"/>
      <c r="W175" s="66"/>
      <c r="X175" s="66"/>
      <c r="Y175" s="66" t="s">
        <v>55</v>
      </c>
      <c r="Z175" s="66"/>
      <c r="AA175" s="66"/>
      <c r="AB175" s="66"/>
      <c r="AC175" s="80">
        <f>L_cham</f>
        <v>45219</v>
      </c>
      <c r="AD175" s="80">
        <f>L_Nop</f>
        <v>45221</v>
      </c>
    </row>
    <row r="176" spans="5:30" x14ac:dyDescent="0.3">
      <c r="E176" s="43">
        <v>166</v>
      </c>
      <c r="F176" s="81" t="s">
        <v>175</v>
      </c>
      <c r="G176" s="49" t="s">
        <v>208</v>
      </c>
      <c r="H176" s="65" t="s">
        <v>146</v>
      </c>
      <c r="I176" s="49">
        <v>3</v>
      </c>
      <c r="J176" s="49" t="s">
        <v>53</v>
      </c>
      <c r="K176" s="66"/>
      <c r="L176" s="70">
        <v>45219</v>
      </c>
      <c r="M176" s="49" t="str">
        <f>_Ngay</f>
        <v>(Thứ 6)</v>
      </c>
      <c r="N176" s="66" t="s">
        <v>54</v>
      </c>
      <c r="O176" s="49">
        <v>58</v>
      </c>
      <c r="P176" s="49"/>
      <c r="Q176" s="77"/>
      <c r="R176" s="66"/>
      <c r="S176" s="66"/>
      <c r="T176" s="66"/>
      <c r="U176" s="66"/>
      <c r="V176" s="66"/>
      <c r="W176" s="66"/>
      <c r="X176" s="66"/>
      <c r="Y176" s="66" t="s">
        <v>55</v>
      </c>
      <c r="Z176" s="66"/>
      <c r="AA176" s="66"/>
      <c r="AB176" s="66"/>
      <c r="AC176" s="80">
        <f>L_cham</f>
        <v>45219</v>
      </c>
      <c r="AD176" s="80">
        <f>L_Nop</f>
        <v>45221</v>
      </c>
    </row>
    <row r="177" spans="1:30" x14ac:dyDescent="0.3">
      <c r="E177" s="43">
        <v>167</v>
      </c>
      <c r="F177" s="81" t="s">
        <v>149</v>
      </c>
      <c r="G177" s="49" t="s">
        <v>209</v>
      </c>
      <c r="H177" s="65" t="s">
        <v>147</v>
      </c>
      <c r="I177" s="49">
        <v>3</v>
      </c>
      <c r="J177" s="49" t="s">
        <v>53</v>
      </c>
      <c r="K177" s="66"/>
      <c r="L177" s="70">
        <v>45219</v>
      </c>
      <c r="M177" s="49" t="str">
        <f>_Ngay</f>
        <v>(Thứ 6)</v>
      </c>
      <c r="N177" s="66" t="s">
        <v>54</v>
      </c>
      <c r="O177" s="49">
        <v>53</v>
      </c>
      <c r="P177" s="49"/>
      <c r="Q177" s="77"/>
      <c r="R177" s="66"/>
      <c r="S177" s="66"/>
      <c r="T177" s="66"/>
      <c r="U177" s="66"/>
      <c r="V177" s="66"/>
      <c r="W177" s="66"/>
      <c r="X177" s="66" t="s">
        <v>55</v>
      </c>
      <c r="Y177" s="66"/>
      <c r="Z177" s="66"/>
      <c r="AA177" s="66"/>
      <c r="AB177" s="66"/>
      <c r="AC177" s="80">
        <f>L_cham</f>
        <v>45219</v>
      </c>
      <c r="AD177" s="80">
        <f>L_Nop</f>
        <v>45221</v>
      </c>
    </row>
    <row r="178" spans="1:30" x14ac:dyDescent="0.3">
      <c r="E178" s="43">
        <v>168</v>
      </c>
      <c r="F178" s="81" t="s">
        <v>150</v>
      </c>
      <c r="G178" s="49" t="s">
        <v>209</v>
      </c>
      <c r="H178" s="65" t="s">
        <v>147</v>
      </c>
      <c r="I178" s="49">
        <v>3</v>
      </c>
      <c r="J178" s="49" t="s">
        <v>53</v>
      </c>
      <c r="K178" s="66"/>
      <c r="L178" s="70">
        <v>45219</v>
      </c>
      <c r="M178" s="49" t="str">
        <f>_Ngay</f>
        <v>(Thứ 6)</v>
      </c>
      <c r="N178" s="66" t="s">
        <v>54</v>
      </c>
      <c r="O178" s="49">
        <v>51</v>
      </c>
      <c r="P178" s="49"/>
      <c r="Q178" s="77"/>
      <c r="R178" s="66"/>
      <c r="S178" s="66"/>
      <c r="T178" s="66"/>
      <c r="U178" s="66"/>
      <c r="V178" s="66"/>
      <c r="W178" s="66"/>
      <c r="X178" s="66" t="s">
        <v>55</v>
      </c>
      <c r="Y178" s="66"/>
      <c r="Z178" s="66"/>
      <c r="AA178" s="66"/>
      <c r="AB178" s="66"/>
      <c r="AC178" s="80">
        <f>L_cham</f>
        <v>45219</v>
      </c>
      <c r="AD178" s="80">
        <f>L_Nop</f>
        <v>45221</v>
      </c>
    </row>
    <row r="179" spans="1:30" x14ac:dyDescent="0.3">
      <c r="E179" s="43">
        <v>169</v>
      </c>
      <c r="F179" s="81" t="s">
        <v>172</v>
      </c>
      <c r="G179" s="49" t="s">
        <v>208</v>
      </c>
      <c r="H179" s="65" t="s">
        <v>146</v>
      </c>
      <c r="I179" s="49">
        <v>3</v>
      </c>
      <c r="J179" s="49" t="s">
        <v>53</v>
      </c>
      <c r="K179" s="66"/>
      <c r="L179" s="70">
        <v>45219</v>
      </c>
      <c r="M179" s="49" t="str">
        <f>_Ngay</f>
        <v>(Thứ 6)</v>
      </c>
      <c r="N179" s="66" t="s">
        <v>57</v>
      </c>
      <c r="O179" s="49">
        <v>59</v>
      </c>
      <c r="P179" s="49"/>
      <c r="Q179" s="77"/>
      <c r="R179" s="66"/>
      <c r="S179" s="66"/>
      <c r="T179" s="66"/>
      <c r="U179" s="66"/>
      <c r="V179" s="66"/>
      <c r="W179" s="66"/>
      <c r="X179" s="66"/>
      <c r="Y179" s="66" t="s">
        <v>55</v>
      </c>
      <c r="Z179" s="66"/>
      <c r="AA179" s="66"/>
      <c r="AB179" s="66"/>
      <c r="AC179" s="80">
        <f>L_cham</f>
        <v>45219</v>
      </c>
      <c r="AD179" s="80">
        <f>L_Nop</f>
        <v>45221</v>
      </c>
    </row>
    <row r="180" spans="1:30" s="91" customFormat="1" x14ac:dyDescent="0.3">
      <c r="A180" s="6"/>
      <c r="B180" s="6"/>
      <c r="C180" s="64"/>
      <c r="D180" s="7"/>
      <c r="E180" s="43">
        <v>170</v>
      </c>
      <c r="F180" s="81" t="s">
        <v>173</v>
      </c>
      <c r="G180" s="49" t="s">
        <v>208</v>
      </c>
      <c r="H180" s="65" t="s">
        <v>146</v>
      </c>
      <c r="I180" s="49">
        <v>3</v>
      </c>
      <c r="J180" s="49" t="s">
        <v>53</v>
      </c>
      <c r="K180" s="66"/>
      <c r="L180" s="70">
        <v>45219</v>
      </c>
      <c r="M180" s="49" t="str">
        <f>_Ngay</f>
        <v>(Thứ 6)</v>
      </c>
      <c r="N180" s="66" t="s">
        <v>57</v>
      </c>
      <c r="O180" s="49">
        <v>57</v>
      </c>
      <c r="P180" s="49"/>
      <c r="Q180" s="77"/>
      <c r="R180" s="66"/>
      <c r="S180" s="66"/>
      <c r="T180" s="66"/>
      <c r="U180" s="66"/>
      <c r="V180" s="66"/>
      <c r="W180" s="66"/>
      <c r="X180" s="66"/>
      <c r="Y180" s="66" t="s">
        <v>55</v>
      </c>
      <c r="Z180" s="66"/>
      <c r="AA180" s="66"/>
      <c r="AB180" s="66"/>
      <c r="AC180" s="80">
        <f>L_cham</f>
        <v>45219</v>
      </c>
      <c r="AD180" s="80">
        <f>L_Nop</f>
        <v>45221</v>
      </c>
    </row>
    <row r="181" spans="1:30" s="91" customFormat="1" x14ac:dyDescent="0.3">
      <c r="A181" s="6"/>
      <c r="B181" s="6"/>
      <c r="C181" s="64"/>
      <c r="D181" s="7"/>
      <c r="E181" s="43">
        <v>171</v>
      </c>
      <c r="F181" s="81" t="s">
        <v>167</v>
      </c>
      <c r="G181" s="49" t="s">
        <v>209</v>
      </c>
      <c r="H181" s="65" t="s">
        <v>147</v>
      </c>
      <c r="I181" s="49">
        <v>3</v>
      </c>
      <c r="J181" s="49" t="s">
        <v>53</v>
      </c>
      <c r="K181" s="66"/>
      <c r="L181" s="70">
        <v>45219</v>
      </c>
      <c r="M181" s="49" t="str">
        <f>_Ngay</f>
        <v>(Thứ 6)</v>
      </c>
      <c r="N181" s="66" t="s">
        <v>57</v>
      </c>
      <c r="O181" s="49">
        <v>61</v>
      </c>
      <c r="P181" s="49"/>
      <c r="Q181" s="77"/>
      <c r="R181" s="66"/>
      <c r="S181" s="66"/>
      <c r="T181" s="66"/>
      <c r="U181" s="66"/>
      <c r="V181" s="66"/>
      <c r="W181" s="66"/>
      <c r="X181" s="66" t="s">
        <v>55</v>
      </c>
      <c r="Y181" s="66"/>
      <c r="Z181" s="66"/>
      <c r="AA181" s="66"/>
      <c r="AB181" s="66"/>
      <c r="AC181" s="80">
        <f>L_cham</f>
        <v>45219</v>
      </c>
      <c r="AD181" s="80">
        <f>L_Nop</f>
        <v>45221</v>
      </c>
    </row>
    <row r="182" spans="1:30" x14ac:dyDescent="0.3">
      <c r="E182" s="43">
        <v>172</v>
      </c>
      <c r="F182" s="81" t="s">
        <v>168</v>
      </c>
      <c r="G182" s="49" t="s">
        <v>209</v>
      </c>
      <c r="H182" s="65" t="s">
        <v>147</v>
      </c>
      <c r="I182" s="49">
        <v>3</v>
      </c>
      <c r="J182" s="49" t="s">
        <v>53</v>
      </c>
      <c r="K182" s="66"/>
      <c r="L182" s="70">
        <v>45219</v>
      </c>
      <c r="M182" s="49" t="str">
        <f>_Ngay</f>
        <v>(Thứ 6)</v>
      </c>
      <c r="N182" s="66" t="s">
        <v>57</v>
      </c>
      <c r="O182" s="49">
        <v>57</v>
      </c>
      <c r="P182" s="49"/>
      <c r="Q182" s="77"/>
      <c r="R182" s="66"/>
      <c r="S182" s="66"/>
      <c r="T182" s="66"/>
      <c r="U182" s="66"/>
      <c r="V182" s="66"/>
      <c r="W182" s="66"/>
      <c r="X182" s="66" t="s">
        <v>55</v>
      </c>
      <c r="Y182" s="66"/>
      <c r="Z182" s="66"/>
      <c r="AA182" s="66"/>
      <c r="AB182" s="66"/>
      <c r="AC182" s="80">
        <f>L_cham</f>
        <v>45219</v>
      </c>
      <c r="AD182" s="80">
        <f>L_Nop</f>
        <v>45221</v>
      </c>
    </row>
    <row r="183" spans="1:30" x14ac:dyDescent="0.3">
      <c r="E183" s="43">
        <v>173</v>
      </c>
      <c r="F183" s="81" t="s">
        <v>213</v>
      </c>
      <c r="G183" s="49" t="s">
        <v>210</v>
      </c>
      <c r="H183" s="65" t="s">
        <v>148</v>
      </c>
      <c r="I183" s="49">
        <v>3</v>
      </c>
      <c r="J183" s="49" t="s">
        <v>59</v>
      </c>
      <c r="K183" s="66"/>
      <c r="L183" s="70">
        <v>45220</v>
      </c>
      <c r="M183" s="49" t="str">
        <f>_Ngay</f>
        <v>(Thứ 7)</v>
      </c>
      <c r="N183" s="66">
        <v>1</v>
      </c>
      <c r="O183" s="49">
        <v>107</v>
      </c>
      <c r="P183" s="49" t="e">
        <f>L_SV_P</f>
        <v>#REF!</v>
      </c>
      <c r="Q183" s="77" t="e">
        <f>L_SP</f>
        <v>#REF!</v>
      </c>
      <c r="R183" s="66"/>
      <c r="S183" s="66"/>
      <c r="T183" s="66"/>
      <c r="U183" s="66"/>
      <c r="V183" s="66"/>
      <c r="W183" s="66">
        <v>6</v>
      </c>
      <c r="X183" s="66"/>
      <c r="Y183" s="66"/>
      <c r="Z183" s="66"/>
      <c r="AA183" s="66"/>
      <c r="AB183" s="66"/>
      <c r="AC183" s="80">
        <f>L_cham</f>
        <v>45221</v>
      </c>
      <c r="AD183" s="80">
        <f>L_Nop</f>
        <v>45227</v>
      </c>
    </row>
    <row r="184" spans="1:30" x14ac:dyDescent="0.3">
      <c r="E184" s="43">
        <v>174</v>
      </c>
      <c r="F184" s="81" t="s">
        <v>176</v>
      </c>
      <c r="G184" s="49" t="s">
        <v>208</v>
      </c>
      <c r="H184" s="65" t="s">
        <v>146</v>
      </c>
      <c r="I184" s="49">
        <v>3</v>
      </c>
      <c r="J184" s="49" t="s">
        <v>53</v>
      </c>
      <c r="K184" s="66"/>
      <c r="L184" s="70">
        <v>45220</v>
      </c>
      <c r="M184" s="49" t="str">
        <f>_Ngay</f>
        <v>(Thứ 7)</v>
      </c>
      <c r="N184" s="66" t="s">
        <v>57</v>
      </c>
      <c r="O184" s="49">
        <v>59</v>
      </c>
      <c r="P184" s="49"/>
      <c r="Q184" s="77"/>
      <c r="R184" s="66"/>
      <c r="S184" s="66"/>
      <c r="T184" s="66"/>
      <c r="U184" s="66"/>
      <c r="V184" s="66"/>
      <c r="W184" s="66"/>
      <c r="X184" s="66"/>
      <c r="Y184" s="66" t="s">
        <v>55</v>
      </c>
      <c r="Z184" s="66"/>
      <c r="AA184" s="66"/>
      <c r="AB184" s="66"/>
      <c r="AC184" s="80">
        <f>L_cham</f>
        <v>45220</v>
      </c>
      <c r="AD184" s="80">
        <f>L_Nop</f>
        <v>45222</v>
      </c>
    </row>
  </sheetData>
  <autoFilter ref="A10:AD138" xr:uid="{00000000-0001-0000-0600-000000000000}"/>
  <sortState xmlns:xlrd2="http://schemas.microsoft.com/office/spreadsheetml/2017/richdata2" ref="A11:AD184">
    <sortCondition ref="L11:L184"/>
  </sortState>
  <mergeCells count="22">
    <mergeCell ref="R8:AB8"/>
    <mergeCell ref="M8:M9"/>
    <mergeCell ref="N8:N9"/>
    <mergeCell ref="O8:O9"/>
    <mergeCell ref="P8:P9"/>
    <mergeCell ref="Q8:Q9"/>
    <mergeCell ref="L8:L9"/>
    <mergeCell ref="M2:O2"/>
    <mergeCell ref="M3:O3"/>
    <mergeCell ref="C5:C9"/>
    <mergeCell ref="E5:H5"/>
    <mergeCell ref="I5:AD5"/>
    <mergeCell ref="E6:H6"/>
    <mergeCell ref="I6:AD6"/>
    <mergeCell ref="E8:E9"/>
    <mergeCell ref="F8:F9"/>
    <mergeCell ref="G8:G9"/>
    <mergeCell ref="H8:H9"/>
    <mergeCell ref="I8:I9"/>
    <mergeCell ref="J8:J9"/>
    <mergeCell ref="K8:K9"/>
    <mergeCell ref="AC8:AD8"/>
  </mergeCells>
  <conditionalFormatting sqref="C11:C39 P11:Q60">
    <cfRule type="cellIs" dxfId="35" priority="51" operator="equal">
      <formula>0</formula>
    </cfRule>
  </conditionalFormatting>
  <conditionalFormatting sqref="C41:C45">
    <cfRule type="cellIs" dxfId="34" priority="101" operator="equal">
      <formula>0</formula>
    </cfRule>
  </conditionalFormatting>
  <conditionalFormatting sqref="C47:C53">
    <cfRule type="cellIs" dxfId="33" priority="244" operator="equal">
      <formula>0</formula>
    </cfRule>
  </conditionalFormatting>
  <conditionalFormatting sqref="J11:J184">
    <cfRule type="cellIs" dxfId="32" priority="6" operator="equal">
      <formula>"TN"</formula>
    </cfRule>
    <cfRule type="cellIs" dxfId="31" priority="7" operator="equal">
      <formula>"VĐ"</formula>
    </cfRule>
    <cfRule type="cellIs" dxfId="30" priority="8" operator="equal">
      <formula>"TH"</formula>
    </cfRule>
  </conditionalFormatting>
  <conditionalFormatting sqref="K11:K14">
    <cfRule type="cellIs" dxfId="29" priority="68" operator="equal">
      <formula>0</formula>
    </cfRule>
  </conditionalFormatting>
  <conditionalFormatting sqref="L11:L60">
    <cfRule type="containsBlanks" dxfId="28" priority="38">
      <formula>LEN(TRIM(L11))=0</formula>
    </cfRule>
  </conditionalFormatting>
  <conditionalFormatting sqref="N11:N94">
    <cfRule type="cellIs" dxfId="26" priority="115" operator="equal">
      <formula>4</formula>
    </cfRule>
    <cfRule type="cellIs" dxfId="25" priority="116" operator="equal">
      <formula>3</formula>
    </cfRule>
    <cfRule type="cellIs" dxfId="24" priority="117" operator="equal">
      <formula>2</formula>
    </cfRule>
    <cfRule type="cellIs" dxfId="23" priority="118" operator="equal">
      <formula>1</formula>
    </cfRule>
  </conditionalFormatting>
  <conditionalFormatting sqref="N102:N107">
    <cfRule type="cellIs" dxfId="21" priority="34" operator="equal">
      <formula>4</formula>
    </cfRule>
    <cfRule type="cellIs" dxfId="20" priority="35" operator="equal">
      <formula>3</formula>
    </cfRule>
    <cfRule type="cellIs" dxfId="19" priority="36" operator="equal">
      <formula>2</formula>
    </cfRule>
    <cfRule type="cellIs" dxfId="18" priority="37" operator="equal">
      <formula>1</formula>
    </cfRule>
  </conditionalFormatting>
  <conditionalFormatting sqref="N143">
    <cfRule type="cellIs" dxfId="17" priority="32" operator="equal">
      <formula>1</formula>
    </cfRule>
    <cfRule type="cellIs" dxfId="15" priority="29" operator="equal">
      <formula>4</formula>
    </cfRule>
    <cfRule type="cellIs" dxfId="14" priority="30" operator="equal">
      <formula>3</formula>
    </cfRule>
    <cfRule type="cellIs" dxfId="13" priority="31" operator="equal">
      <formula>2</formula>
    </cfRule>
  </conditionalFormatting>
  <conditionalFormatting sqref="N176">
    <cfRule type="cellIs" dxfId="11" priority="10" operator="equal">
      <formula>4</formula>
    </cfRule>
    <cfRule type="cellIs" dxfId="10" priority="11" operator="equal">
      <formula>3</formula>
    </cfRule>
    <cfRule type="cellIs" dxfId="9" priority="12" operator="equal">
      <formula>2</formula>
    </cfRule>
    <cfRule type="cellIs" dxfId="8" priority="13" operator="equal">
      <formula>1</formula>
    </cfRule>
  </conditionalFormatting>
  <conditionalFormatting sqref="N180:N181">
    <cfRule type="cellIs" dxfId="6" priority="2" operator="equal">
      <formula>4</formula>
    </cfRule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O11:O184">
    <cfRule type="cellIs" dxfId="2" priority="17" operator="equal">
      <formula>0</formula>
    </cfRule>
  </conditionalFormatting>
  <conditionalFormatting sqref="P67:Q67">
    <cfRule type="cellIs" dxfId="1" priority="100" operator="equal">
      <formula>0</formula>
    </cfRule>
  </conditionalFormatting>
  <conditionalFormatting sqref="R11:AB53">
    <cfRule type="expression" dxfId="0" priority="245">
      <formula>#REF!&lt;0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4" id="{8900E2BF-0D19-40CE-A98B-883D4E451495}">
            <xm:f>COUNTIF('\Users\Administrator\Documents\BANG TONG HOP\[14.11.xlsx]NOTE'!#REF!,$N11)=0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N11:N94</xm:sqref>
        </x14:conditionalFormatting>
        <x14:conditionalFormatting xmlns:xm="http://schemas.microsoft.com/office/excel/2006/main">
          <x14:cfRule type="expression" priority="33" id="{F7E84C14-1A19-40FD-8470-DDE8F543B197}">
            <xm:f>COUNTIF('\Users\Administrator\Documents\BANG TONG HOP\[14.11.xlsx]NOTE'!#REF!,$N102)=0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N102:N107</xm:sqref>
        </x14:conditionalFormatting>
        <x14:conditionalFormatting xmlns:xm="http://schemas.microsoft.com/office/excel/2006/main">
          <x14:cfRule type="expression" priority="28" id="{61D351B1-5599-4642-907E-B98E1115D757}">
            <xm:f>COUNTIF('\Users\Administrator\Documents\BANG TONG HOP\[14.11.xlsx]NOTE'!#REF!,$N143)=0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N143</xm:sqref>
        </x14:conditionalFormatting>
        <x14:conditionalFormatting xmlns:xm="http://schemas.microsoft.com/office/excel/2006/main">
          <x14:cfRule type="expression" priority="9" id="{ABDAE37B-CFAD-4D52-B6D2-D137D4AA88A2}">
            <xm:f>COUNTIF('\Users\Administrator\Documents\BANG TONG HOP\[14.11.xlsx]NOTE'!#REF!,$N176)=0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N176</xm:sqref>
        </x14:conditionalFormatting>
        <x14:conditionalFormatting xmlns:xm="http://schemas.microsoft.com/office/excel/2006/main">
          <x14:cfRule type="expression" priority="1" id="{EFADB0DC-0E63-4D08-8147-37D9A386D7B1}">
            <xm:f>COUNTIF('\Users\Administrator\Documents\BANG TONG HOP\[14.11.xlsx]NOTE'!#REF!,$N180)=0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N180:N181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KỲ CHÍNH</vt:lpstr>
      <vt:lpstr>'KỲ CHÍNH'!Print_Area</vt:lpstr>
      <vt:lpstr>'KỲ CHÍNH'!Print_Titles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Việt Phương Ngô</cp:lastModifiedBy>
  <dcterms:created xsi:type="dcterms:W3CDTF">2023-05-22T07:15:11Z</dcterms:created>
  <dcterms:modified xsi:type="dcterms:W3CDTF">2023-09-19T04:37:34Z</dcterms:modified>
</cp:coreProperties>
</file>